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85" windowWidth="27495" windowHeight="11955" activeTab="2"/>
  </bookViews>
  <sheets>
    <sheet name="Доходы" sheetId="2" r:id="rId1"/>
    <sheet name="Расходы" sheetId="3" r:id="rId2"/>
    <sheet name="Источники" sheetId="4" r:id="rId3"/>
  </sheets>
  <definedNames>
    <definedName name="_xlnm.Print_Area" localSheetId="0">Доходы!$A$1:$G$108</definedName>
  </definedNames>
  <calcPr calcId="144525"/>
</workbook>
</file>

<file path=xl/calcChain.xml><?xml version="1.0" encoding="utf-8"?>
<calcChain xmlns="http://schemas.openxmlformats.org/spreadsheetml/2006/main">
  <c r="I17" i="2" l="1"/>
  <c r="H17" i="2"/>
  <c r="I16" i="2"/>
  <c r="H16" i="2"/>
  <c r="G14" i="3" l="1"/>
  <c r="G7" i="3"/>
  <c r="H22" i="3"/>
  <c r="G22" i="3"/>
  <c r="H21" i="3"/>
  <c r="G21" i="3"/>
  <c r="H14" i="3"/>
  <c r="H25" i="3" s="1"/>
  <c r="G25" i="3"/>
  <c r="H13" i="3"/>
  <c r="H24" i="3" s="1"/>
  <c r="G13" i="3"/>
  <c r="G24" i="3" s="1"/>
  <c r="H7" i="3"/>
</calcChain>
</file>

<file path=xl/sharedStrings.xml><?xml version="1.0" encoding="utf-8"?>
<sst xmlns="http://schemas.openxmlformats.org/spreadsheetml/2006/main" count="837" uniqueCount="423">
  <si>
    <t>ОТЧЕТ ОБ ИСПОЛНЕНИИ БЮДЖЕТА</t>
  </si>
  <si>
    <t>КОДЫ</t>
  </si>
  <si>
    <t>на 1 октября 2025 г.</t>
  </si>
  <si>
    <t>Форма по ОКУД</t>
  </si>
  <si>
    <t>0503117</t>
  </si>
  <si>
    <t xml:space="preserve">            Дата</t>
  </si>
  <si>
    <t>01.10.2025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</si>
  <si>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</si>
  <si>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</si>
  <si>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</si>
  <si>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</si>
  <si>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</si>
  <si>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</si>
  <si>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</si>
  <si>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</si>
  <si>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</si>
  <si>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</si>
  <si>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</si>
  <si>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</si>
  <si>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</si>
  <si>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</si>
  <si>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</si>
  <si>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</si>
  <si>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</si>
  <si>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</si>
  <si>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</si>
  <si>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</si>
  <si>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</si>
  <si>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</si>
  <si>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</si>
  <si>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</si>
  <si>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</si>
  <si>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</si>
  <si>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</si>
  <si>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</si>
  <si>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</si>
  <si>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</si>
  <si>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</si>
  <si>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>410 1 00 00000 00 0000 000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</si>
  <si>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</si>
  <si>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</si>
  <si>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</si>
  <si>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</si>
  <si>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</si>
  <si>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</si>
  <si>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</si>
  <si>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</si>
  <si>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000 1 01 02020 01 0000 110</t>
  </si>
  <si>
    <t>-</t>
  </si>
  <si>
    <t>182 1 01 02020 01 0000 110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</si>
  <si>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</si>
  <si>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000 1 01 02030 01 0000 110</t>
  </si>
  <si>
    <t>182 1 01 02030 01 0000 110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</si>
  <si>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</si>
  <si>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000 1 01 02210 01 0000 110</t>
  </si>
  <si>
    <t>182 1 01 02210 01 0000 110</t>
  </si>
  <si>
    <t xml:space="preserve">  НАЛОГИ НА ТОВАРЫ (РАБОТЫ, УСЛУГИ), РЕАЛИЗУЕМЫЕ НА ТЕРРИТОРИИ РОССИЙСКОЙ ФЕДЕРАЦИИ</t>
  </si>
  <si>
    <t>182 1 03 00000 00 0000 000</t>
  </si>
  <si>
    <t xml:space="preserve">  Туристический налог</t>
  </si>
  <si>
    <t>000 1 03 03000 01 0000 110</t>
  </si>
  <si>
    <t>182 1 03 03000 01 0000 110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</si>
  <si>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</si>
  <si>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</si>
  <si>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</si>
  <si>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</si>
  <si>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000 1 05 03010 01 0000 110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</si>
  <si>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</si>
  <si>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</si>
  <si>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</si>
  <si>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</si>
  <si>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</si>
  <si>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</si>
  <si>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</si>
  <si>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</si>
  <si>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</si>
  <si>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</si>
  <si>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</si>
  <si>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</si>
  <si>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</si>
  <si>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000 1 06 06033 10 0000 110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</si>
  <si>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</si>
  <si>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</si>
  <si>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</si>
  <si>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</si>
  <si>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</si>
  <si>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182 1 06 06043 10 0000 110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</si>
  <si>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</si>
  <si>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</si>
  <si>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</si>
  <si>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</si>
  <si>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</si>
  <si>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</si>
  <si>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</si>
  <si>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</si>
  <si>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</si>
  <si>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</si>
  <si>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</si>
  <si>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</si>
  <si>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</si>
  <si>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</si>
  <si>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000 1 11 05025 10 0000 120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</si>
  <si>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</si>
  <si>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</si>
  <si>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</si>
  <si>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</si>
  <si>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</si>
  <si>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</si>
  <si>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</si>
  <si>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</si>
  <si>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000 1 13 01995 10 0000 130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</si>
  <si>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</si>
  <si>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</si>
  <si>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</si>
  <si>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</si>
  <si>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</si>
  <si>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</si>
  <si>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000 1 13 02065 10 0000 130</t>
  </si>
  <si>
    <t>410 1 13 02065 10 0000 130</t>
  </si>
  <si>
    <t xml:space="preserve">  ДОХОДЫ ОТ ПРОДАЖИ МАТЕРИАЛЬНЫХ И НЕМАТЕРИАЛЬНЫХ АКТИВОВ</t>
  </si>
  <si>
    <t>410 1 14 00000 00 0000 000</t>
  </si>
  <si>
    <t xml:space="preserve">  Доходы от продажи земельных участков, находящихся в государственной и муниципальной собственности</t>
  </si>
  <si>
    <t>410 1 14 06000 00 0000 430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</si>
  <si>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</si>
  <si>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410 1 14 06020 00 0000 430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</si>
  <si>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</si>
  <si>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000 1 14 06025 10 0000 430</t>
  </si>
  <si>
    <t>410 1 14 06025 10 0000 430</t>
  </si>
  <si>
    <t xml:space="preserve">  ШТРАФЫ, САНКЦИИ, ВОЗМЕЩЕНИЕ УЩЕРБА</t>
  </si>
  <si>
    <t>410 1 16 00000 00 0000 000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</si>
  <si>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</si>
  <si>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410 1 16 07000 00 0000 140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</si>
  <si>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</si>
  <si>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410 1 16 07090 00 0000 140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</si>
  <si>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</si>
  <si>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000 1 16 07090 10 0000 140</t>
  </si>
  <si>
    <t>410 1 16 07090 10 0000 140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</si>
  <si>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</si>
  <si>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</si>
  <si>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</si>
  <si>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</si>
  <si>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</si>
  <si>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000 1 16 10032 10 0000 140</t>
  </si>
  <si>
    <t>410 1 16 10032 10 0000 140</t>
  </si>
  <si>
    <t xml:space="preserve">  ПРОЧИЕ НЕНАЛОГОВЫЕ ДОХОДЫ</t>
  </si>
  <si>
    <t>410 1 17 00000 00 0000 000</t>
  </si>
  <si>
    <t xml:space="preserve">  Инициативные платежи</t>
  </si>
  <si>
    <t>410 1 17 15000 00 0000 150</t>
  </si>
  <si>
    <t xml:space="preserve">  Инициативные платежи, зачисляемые в бюджеты сельских поселений</t>
  </si>
  <si>
    <t>000 1 17 15030 10 0000 150</t>
  </si>
  <si>
    <t>410 1 17 15030 10 0000 150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</si>
  <si>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</si>
  <si>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</si>
  <si>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</si>
  <si>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</si>
  <si>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</si>
  <si>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</si>
  <si>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</si>
  <si>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</si>
  <si>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</si>
  <si>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</si>
  <si>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</si>
  <si>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</si>
  <si>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</si>
  <si>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</si>
  <si>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</si>
  <si>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</si>
  <si>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000 2 02 25555 10 0000 150</t>
  </si>
  <si>
    <t>410 2 02 25555 10 0000 150</t>
  </si>
  <si>
    <t xml:space="preserve">  Прочие субсидии</t>
  </si>
  <si>
    <t>410 2 02 29999 00 0000 150</t>
  </si>
  <si>
    <t xml:space="preserve">  Прочие субсидии бюджетам сельских поселений</t>
  </si>
  <si>
    <t>000 2 02 29999 10 0000 150</t>
  </si>
  <si>
    <t>410 2 02 29999 10 0000 150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</si>
  <si>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</si>
  <si>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</si>
  <si>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</si>
  <si>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</si>
  <si>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</si>
  <si>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000 2 02 35118 10 0000 150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</si>
  <si>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</si>
  <si>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</si>
  <si>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</si>
  <si>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</si>
  <si>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</si>
  <si>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</si>
  <si>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</si>
  <si>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</si>
  <si>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</si>
  <si>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</si>
  <si>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</si>
  <si>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000 2 02 49999 10 0000 150</t>
  </si>
  <si>
    <t>410 2 02 49999 10 0000 150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</si>
  <si>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</si>
  <si>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</si>
  <si>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</si>
  <si>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</si>
  <si>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</si>
  <si>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</si>
  <si>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</si>
  <si>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</si>
  <si>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</si>
  <si>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</t>
  </si>
  <si>
    <t>410 0102 02 1 00 00000 000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</si>
  <si>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</si>
  <si>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</si>
  <si>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</si>
  <si>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410 0102 02 1 00 20000 100</t>
  </si>
  <si>
    <t xml:space="preserve">  Фонд оплаты труда государственных (муниципальных) органов</t>
  </si>
  <si>
    <t>410 0102 02 1 00 20000 121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</si>
  <si>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</si>
  <si>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410 0102 02 1 00 20000 129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</si>
  <si>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</si>
  <si>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</si>
  <si>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</si>
  <si>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</si>
  <si>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</si>
  <si>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</si>
  <si>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</si>
  <si>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</si>
  <si>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</si>
  <si>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</si>
  <si>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>410 0113 02 2 00 00000 000</t>
  </si>
  <si>
    <t xml:space="preserve">  Расходы на содержание аппарата управления 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</si>
  <si>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410 0113 02 2 00 11200 000</t>
  </si>
  <si>
    <t>410 0113 02 2 00 11200 100</t>
  </si>
  <si>
    <t>410 0113 02 2 00 11200 121</t>
  </si>
  <si>
    <t>410 0113 02 2 00 11200 129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</si>
  <si>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</si>
  <si>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</si>
  <si>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</si>
  <si>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</si>
  <si>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</si>
  <si>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</si>
  <si>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</si>
  <si>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410 0113 02 2 00 20000 200</t>
  </si>
  <si>
    <t>410 0113 02 2 00 20000 244</t>
  </si>
  <si>
    <t>410 0113 02 2 00 20000 247</t>
  </si>
  <si>
    <t xml:space="preserve">  Иные бюджетные ассигнования</t>
  </si>
  <si>
    <t>410 0113 02 2 00 20000 800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</si>
  <si>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</si>
  <si>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</si>
  <si>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</si>
  <si>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</si>
  <si>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</si>
  <si>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</si>
  <si>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</si>
  <si>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</si>
  <si>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</si>
  <si>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</si>
  <si>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>410 0203 08 0 00 00000 000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</si>
  <si>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</si>
  <si>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</si>
  <si>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</si>
  <si>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</si>
  <si>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</si>
  <si>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</si>
  <si>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</si>
  <si>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</si>
  <si>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</si>
  <si>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</si>
  <si>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</si>
  <si>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</si>
  <si>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>410 0314 04 0 01 00000 000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</si>
  <si>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</si>
  <si>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</si>
  <si>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</si>
  <si>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</si>
  <si>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</si>
  <si>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>410 0314 04 0 01 20000 200</t>
  </si>
  <si>
    <t>410 0314 04 0 01 20000 244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</si>
  <si>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</si>
  <si>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</si>
  <si>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</si>
  <si>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</si>
  <si>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</si>
  <si>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</si>
  <si>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</si>
  <si>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</si>
  <si>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Другие вопросы в области национальной экономики</t>
  </si>
  <si>
    <t>410 0412 00 0 00 00000 000</t>
  </si>
  <si>
    <t>410 0412 01 1 00 00000 000</t>
  </si>
  <si>
    <t xml:space="preserve">  Межевание, продажа и предоставление в аренду земельных участков в рамках 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</si>
  <si>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</si>
  <si>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</si>
  <si>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</si>
  <si>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</si>
  <si>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</si>
  <si>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</si>
  <si>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</si>
  <si>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>410 0501 01 4 00 00000 000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</si>
  <si>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</si>
  <si>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</si>
  <si>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</si>
  <si>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</si>
  <si>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Коммунальное хозяйство</t>
  </si>
  <si>
    <t>410 0502 00 0 00 00000 000</t>
  </si>
  <si>
    <t xml:space="preserve">  Газификация</t>
  </si>
  <si>
    <t>410 0502 01 9 00 11200 000</t>
  </si>
  <si>
    <t>410 0502 01 9 00 11200 200</t>
  </si>
  <si>
    <t>410 0502 01 9 00 11200 244</t>
  </si>
  <si>
    <t xml:space="preserve">  Газификация в рамках программы социально-экономического развития муниципального образования "Тамбовский сельсовет"</t>
  </si>
  <si>
    <t>410 0502 01 9 00 20000 000</t>
  </si>
  <si>
    <t>410 0502 01 9 00 20000 200</t>
  </si>
  <si>
    <t>410 0502 01 9 00 20000 244</t>
  </si>
  <si>
    <t>410 0502 01 9 00 20000 247</t>
  </si>
  <si>
    <t xml:space="preserve">  Благоустройство</t>
  </si>
  <si>
    <t>410 0503 00 0 00 00000 000</t>
  </si>
  <si>
    <t>410 0503 01 3 00 00000 000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</si>
  <si>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</si>
  <si>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</si>
  <si>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</si>
  <si>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</si>
  <si>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>410 0503 01 5 00 00000 000</t>
  </si>
  <si>
    <t xml:space="preserve">  Устройство тротуара на улице Колхозная в с. Тамбовка Харабалинского района Астраханской области</t>
  </si>
  <si>
    <t>410 0503 01 5 00 20000 000</t>
  </si>
  <si>
    <t>410 0503 01 5 00 20000 200</t>
  </si>
  <si>
    <t>410 0503 01 5 00 20000 244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</si>
  <si>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</si>
  <si>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</si>
  <si>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</si>
  <si>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</si>
  <si>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Реализация проекта инициативного бюджетирования в муниципальном образовании "Тамбовский сельсовет"</t>
  </si>
  <si>
    <t>410 0503 01 7 00 64570 000</t>
  </si>
  <si>
    <t>410 0503 01 7 00 64570 200</t>
  </si>
  <si>
    <t>410 0503 01 7 00 64570 244</t>
  </si>
  <si>
    <t>410 0503 06 1 00 00000 000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</si>
  <si>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</si>
  <si>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</si>
  <si>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410 0503 06 1 00 20000 200</t>
  </si>
  <si>
    <t>410 0503 06 1 00 20000 244</t>
  </si>
  <si>
    <t>410 0503 06 2 00 00000 000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</si>
  <si>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</si>
  <si>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</si>
  <si>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</si>
  <si>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</si>
  <si>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</si>
  <si>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2 И4 55550 000</t>
  </si>
  <si>
    <t>410 0503 10 2 И4 55550 200</t>
  </si>
  <si>
    <t>410 0503 10 2 И4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</si>
  <si>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</si>
  <si>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</si>
  <si>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</si>
  <si>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</si>
  <si>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>410 0801 02 3 00 00000 000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</si>
  <si>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</si>
  <si>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</si>
  <si>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</si>
  <si>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</si>
  <si>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</si>
  <si>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</si>
  <si>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</si>
  <si>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</si>
  <si>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</si>
  <si>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</si>
  <si>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 xml:space="preserve">  Закупка товаров, работ и услуг в целях капитального ремонта государственного (муниципального) имущества</t>
  </si>
  <si>
    <t>410 0801 02 3 00 20000 243</t>
  </si>
  <si>
    <t>410 0801 02 3 00 20000 244</t>
  </si>
  <si>
    <t>410 0801 02 3 00 20000 247</t>
  </si>
  <si>
    <t>410 0801 02 3 00 20000 800</t>
  </si>
  <si>
    <t>410 0801 02 3 00 20000 853</t>
  </si>
  <si>
    <t>410 0801 09 2 00 00000 000</t>
  </si>
  <si>
    <t xml:space="preserve">  Организация и проведение спортивных и физкультурно-массовых мероприятий в рамках муниципальной целевой программы "Развитие культуры и спорта в муниципальном образовании «Тамбовский сельсовет»"</t>
  </si>
  <si>
    <t>410 0801 09 2 00 20000 000</t>
  </si>
  <si>
    <t>410 0801 09 2 00 20000 200</t>
  </si>
  <si>
    <t>410 0801 09 2 00 20000 244</t>
  </si>
  <si>
    <t xml:space="preserve">  СОЦИАЛЬНАЯ ПОЛИТИКА</t>
  </si>
  <si>
    <t>410 1000 00 0 00 00000 000</t>
  </si>
  <si>
    <t xml:space="preserve">  Пенсионное обеспечение</t>
  </si>
  <si>
    <t>410 1001 00 0 00 00000 000</t>
  </si>
  <si>
    <t>410 1001 02 5 00 00000 000</t>
  </si>
  <si>
    <t xml:space="preserve">  Доплаты к пенсиям муниципальных служащих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</si>
  <si>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410 1001 02 5 00 20000 000</t>
  </si>
  <si>
    <t xml:space="preserve">  Социальное обеспечение и иные выплаты населению</t>
  </si>
  <si>
    <t>410 1001 02 5 00 20000 300</t>
  </si>
  <si>
    <t xml:space="preserve">  Иные пенсии, социальные доплаты к пенсиям</t>
  </si>
  <si>
    <t>410 1001 02 5 00 20000 312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</si>
  <si>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</si>
  <si>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</si>
  <si>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</si>
  <si>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</si>
  <si>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</si>
  <si>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</si>
  <si>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</si>
  <si>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</si>
  <si>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</si>
  <si>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</si>
  <si>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</si>
  <si>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</si>
  <si>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</si>
  <si>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</si>
  <si>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</si>
  <si>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</si>
  <si>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</si>
  <si>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</si>
  <si>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</si>
  <si>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</si>
  <si>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</si>
  <si>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</si>
  <si>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</si>
  <si>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</si>
  <si>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</si>
  <si>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</si>
  <si>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</si>
  <si>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</si>
  <si>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</si>
  <si>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</si>
  <si>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</si>
  <si>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</si>
  <si>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</si>
  <si>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</si>
  <si>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</si>
  <si>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</si>
  <si>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</si>
  <si>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</si>
  <si>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</si>
  <si>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</si>
  <si>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</si>
  <si>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октября 2025 г.</t>
  </si>
  <si>
    <t xml:space="preserve">Документ подписан электронной подписью. 
</t>
  </si>
  <si>
    <t>Программы</t>
  </si>
  <si>
    <t>0102</t>
  </si>
  <si>
    <t>0113</t>
  </si>
  <si>
    <t>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</si>
</sst>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7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50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26" xfId="59" applyNumberFormat="1" applyProtection="1">
      <alignment horizontal="left" wrapText="1"/>
    </xf>
    <xf numFmtId="0" fontId="3" fillId="0" borderId="27" xfId="65" applyNumberFormat="1" applyProtection="1">
      <alignment horizontal="left" wrapText="1"/>
    </xf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0" fontId="3" fillId="0" borderId="33" xfId="90" applyNumberFormat="1" applyProtection="1">
      <alignment horizontal="left" wrapTex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9" fontId="7" fillId="0" borderId="17" xfId="38" applyNumberFormat="1" applyFont="1" applyProtection="1">
      <alignment horizontal="center"/>
    </xf>
    <xf numFmtId="49" fontId="7" fillId="0" borderId="20" xfId="42" applyNumberFormat="1" applyFont="1" applyProtection="1">
      <alignment horizontal="center"/>
    </xf>
    <xf numFmtId="49" fontId="7" fillId="0" borderId="23" xfId="46" applyNumberFormat="1" applyFont="1" applyProtection="1">
      <alignment horizontal="center"/>
    </xf>
    <xf numFmtId="4" fontId="1" fillId="0" borderId="17" xfId="39" applyNumberFormat="1" applyFont="1" applyProtection="1">
      <alignment horizontal="right" shrinkToFit="1"/>
    </xf>
    <xf numFmtId="4" fontId="1" fillId="0" borderId="20" xfId="43" applyNumberFormat="1" applyFont="1" applyProtection="1">
      <alignment horizontal="right" shrinkToFit="1"/>
    </xf>
    <xf numFmtId="4" fontId="1" fillId="0" borderId="23" xfId="47" applyNumberFormat="1" applyFont="1" applyProtection="1">
      <alignment horizontal="right" shrinkToFit="1"/>
    </xf>
    <xf numFmtId="0" fontId="13" fillId="0" borderId="1" xfId="14" applyNumberFormat="1" applyFont="1" applyProtection="1"/>
    <xf numFmtId="0" fontId="7" fillId="0" borderId="16" xfId="53" applyNumberFormat="1" applyFont="1" applyProtection="1">
      <alignment horizontal="center" shrinkToFit="1"/>
    </xf>
    <xf numFmtId="0" fontId="7" fillId="0" borderId="19" xfId="56" applyNumberFormat="1" applyFont="1" applyProtection="1">
      <alignment horizontal="center" shrinkToFit="1"/>
    </xf>
    <xf numFmtId="49" fontId="7" fillId="0" borderId="22" xfId="60" applyNumberFormat="1" applyFont="1" applyProtection="1">
      <alignment horizontal="center" wrapText="1"/>
    </xf>
    <xf numFmtId="49" fontId="7" fillId="0" borderId="23" xfId="61" applyNumberFormat="1" applyFont="1" applyProtection="1">
      <alignment horizontal="center" wrapText="1"/>
    </xf>
    <xf numFmtId="49" fontId="7" fillId="0" borderId="28" xfId="66" applyNumberFormat="1" applyFont="1" applyProtection="1">
      <alignment horizontal="center" shrinkToFit="1"/>
    </xf>
    <xf numFmtId="49" fontId="7" fillId="0" borderId="29" xfId="67" applyNumberFormat="1" applyFont="1" applyProtection="1">
      <alignment horizontal="center"/>
    </xf>
    <xf numFmtId="4" fontId="1" fillId="0" borderId="24" xfId="54" applyNumberFormat="1" applyFont="1" applyProtection="1">
      <alignment horizontal="right" shrinkToFit="1"/>
    </xf>
    <xf numFmtId="0" fontId="14" fillId="0" borderId="0" xfId="0" applyFont="1" applyProtection="1">
      <protection locked="0"/>
    </xf>
    <xf numFmtId="4" fontId="16" fillId="0" borderId="17" xfId="39" applyNumberFormat="1" applyFont="1" applyProtection="1">
      <alignment horizontal="right" shrinkToFit="1"/>
    </xf>
    <xf numFmtId="4" fontId="16" fillId="0" borderId="24" xfId="54" applyNumberFormat="1" applyFont="1" applyProtection="1">
      <alignment horizontal="right" shrinkToFit="1"/>
    </xf>
    <xf numFmtId="4" fontId="16" fillId="0" borderId="34" xfId="64" applyNumberFormat="1" applyFont="1" applyBorder="1" applyProtection="1">
      <alignment wrapText="1"/>
    </xf>
    <xf numFmtId="165" fontId="16" fillId="0" borderId="20" xfId="57" applyNumberFormat="1" applyFont="1" applyProtection="1">
      <alignment horizontal="right" shrinkToFit="1"/>
    </xf>
    <xf numFmtId="165" fontId="16" fillId="0" borderId="25" xfId="58" applyNumberFormat="1" applyFont="1" applyProtection="1">
      <alignment horizontal="right" shrinkToFit="1"/>
    </xf>
    <xf numFmtId="49" fontId="16" fillId="0" borderId="8" xfId="55" applyNumberFormat="1" applyFont="1" applyProtection="1"/>
    <xf numFmtId="0" fontId="12" fillId="0" borderId="0" xfId="0" applyFont="1" applyProtection="1">
      <protection locked="0"/>
    </xf>
    <xf numFmtId="4" fontId="16" fillId="0" borderId="23" xfId="62" applyNumberFormat="1" applyFont="1" applyProtection="1">
      <alignment horizontal="right" wrapText="1"/>
    </xf>
    <xf numFmtId="4" fontId="16" fillId="0" borderId="21" xfId="63" applyNumberFormat="1" applyFont="1" applyProtection="1">
      <alignment horizontal="right" wrapText="1"/>
    </xf>
    <xf numFmtId="0" fontId="16" fillId="0" borderId="8" xfId="64" applyNumberFormat="1" applyFont="1" applyProtection="1">
      <alignment wrapText="1"/>
    </xf>
    <xf numFmtId="49" fontId="16" fillId="0" borderId="8" xfId="64" applyNumberFormat="1" applyFont="1" applyProtection="1">
      <alignment wrapText="1"/>
    </xf>
    <xf numFmtId="49" fontId="2" fillId="0" borderId="8" xfId="64" applyNumberFormat="1" applyFont="1" applyProtection="1">
      <alignment wrapText="1"/>
    </xf>
    <xf numFmtId="4" fontId="2" fillId="0" borderId="34" xfId="64" applyNumberFormat="1" applyFont="1" applyBorder="1" applyProtection="1">
      <alignment wrapText="1"/>
    </xf>
    <xf numFmtId="0" fontId="16" fillId="0" borderId="8" xfId="70" applyNumberFormat="1" applyFont="1" applyProtection="1"/>
    <xf numFmtId="0" fontId="15" fillId="0" borderId="1" xfId="14" applyNumberFormat="1" applyFont="1" applyProtection="1"/>
    <xf numFmtId="4" fontId="16" fillId="0" borderId="29" xfId="68" applyNumberFormat="1" applyFont="1" applyProtection="1">
      <alignment horizontal="right" shrinkToFit="1"/>
    </xf>
    <xf numFmtId="49" fontId="16" fillId="0" borderId="30" xfId="69" applyNumberFormat="1" applyFont="1" applyProtection="1">
      <alignment horizontal="center"/>
    </xf>
    <xf numFmtId="49" fontId="1" fillId="0" borderId="17" xfId="84" applyNumberFormat="1" applyFont="1" applyProtection="1">
      <alignment horizontal="center" vertical="center"/>
    </xf>
    <xf numFmtId="49" fontId="1" fillId="0" borderId="13" xfId="87" applyNumberFormat="1" applyFont="1" applyProtection="1">
      <alignment horizontal="center" vertical="center"/>
    </xf>
    <xf numFmtId="165" fontId="1" fillId="0" borderId="13" xfId="88" applyNumberFormat="1" applyFont="1" applyProtection="1">
      <alignment horizontal="right" vertical="center" shrinkToFit="1"/>
    </xf>
    <xf numFmtId="165" fontId="1" fillId="0" borderId="27" xfId="89" applyNumberFormat="1" applyFont="1" applyProtection="1">
      <alignment horizontal="right" vertical="center" shrinkToFit="1"/>
    </xf>
    <xf numFmtId="4" fontId="1" fillId="0" borderId="13" xfId="91" applyNumberFormat="1" applyFont="1" applyProtection="1">
      <alignment horizontal="right" shrinkToFit="1"/>
    </xf>
    <xf numFmtId="4" fontId="1" fillId="0" borderId="27" xfId="92" applyNumberFormat="1" applyFont="1" applyProtection="1">
      <alignment horizontal="right" shrinkToFit="1"/>
    </xf>
    <xf numFmtId="49" fontId="1" fillId="0" borderId="27" xfId="98" applyNumberFormat="1" applyFont="1" applyProtection="1">
      <alignment horizontal="center" shrinkToFit="1"/>
    </xf>
    <xf numFmtId="49" fontId="1" fillId="0" borderId="13" xfId="99" applyNumberFormat="1" applyFont="1" applyProtection="1">
      <alignment horizontal="center" vertical="center" shrinkToFit="1"/>
    </xf>
    <xf numFmtId="4" fontId="0" fillId="0" borderId="0" xfId="0" applyNumberFormat="1" applyProtection="1">
      <protection locked="0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view="pageBreakPreview" topLeftCell="A4" zoomScaleNormal="100" zoomScaleSheetLayoutView="100" workbookViewId="0">
      <selection activeCell="A16" sqref="A16:F107"/>
    </sheetView>
  </sheetViews>
  <sheetFormatPr defaultRowHeight="15" x14ac:dyDescent="0.25"/>
  <cols>
    <col min="1" max="1" width="50.7109375" style="1" customWidth="1"/>
    <col min="2" max="2" width="8.7109375" style="1" customWidth="1"/>
    <col min="3" max="3" width="24" style="1" customWidth="1"/>
    <col min="4" max="6" width="19.85546875" style="1" customWidth="1"/>
    <col min="7" max="7" width="9.140625" style="1" hidden="1"/>
    <col min="8" max="8" width="12.42578125" style="1" bestFit="1" customWidth="1"/>
    <col min="9" max="9" width="11.7109375" style="1" customWidth="1"/>
    <col min="10" max="16384" width="9.140625" style="1"/>
  </cols>
  <sheetData>
    <row r="1" spans="1:9" ht="12" customHeight="1" x14ac:dyDescent="0.25">
      <c r="A1" s="2"/>
      <c r="B1" s="2"/>
      <c r="C1" s="2"/>
      <c r="D1" s="2"/>
      <c r="E1" s="2"/>
      <c r="F1" s="2"/>
      <c r="G1" s="2"/>
    </row>
    <row r="2" spans="1:9" ht="14.1" customHeight="1" x14ac:dyDescent="0.25">
      <c r="A2" s="128" t="s">
        <v>0</v>
      </c>
      <c r="B2" s="129"/>
      <c r="C2" s="129"/>
      <c r="D2" s="129"/>
      <c r="E2" s="129"/>
      <c r="F2" s="4"/>
      <c r="G2" s="5"/>
    </row>
    <row r="3" spans="1:9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9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9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9" ht="14.1" customHeight="1" x14ac:dyDescent="0.25">
      <c r="A6" s="17" t="s">
        <v>7</v>
      </c>
      <c r="B6" s="17"/>
      <c r="C6" s="17"/>
      <c r="D6" s="18"/>
      <c r="E6" s="19" t="s">
        <v>8</v>
      </c>
      <c r="F6" s="20" t="s">
        <v>9</v>
      </c>
      <c r="G6" s="14"/>
    </row>
    <row r="7" spans="1:9" ht="33.950000000000003" customHeight="1" x14ac:dyDescent="0.25">
      <c r="A7" s="17" t="s">
        <v>10</v>
      </c>
      <c r="B7" s="130" t="s">
        <v>11</v>
      </c>
      <c r="C7" s="131"/>
      <c r="D7" s="131"/>
      <c r="E7" s="19" t="s">
        <v>12</v>
      </c>
      <c r="F7" s="21" t="s">
        <v>13</v>
      </c>
      <c r="G7" s="14"/>
    </row>
    <row r="8" spans="1:9" ht="15.95" customHeight="1" x14ac:dyDescent="0.25">
      <c r="A8" s="17" t="s">
        <v>14</v>
      </c>
      <c r="B8" s="132" t="s">
        <v>15</v>
      </c>
      <c r="C8" s="133"/>
      <c r="D8" s="133"/>
      <c r="E8" s="22" t="s">
        <v>16</v>
      </c>
      <c r="F8" s="21" t="s">
        <v>17</v>
      </c>
      <c r="G8" s="14"/>
    </row>
    <row r="9" spans="1:9" ht="14.1" customHeight="1" x14ac:dyDescent="0.25">
      <c r="A9" s="11" t="s">
        <v>18</v>
      </c>
      <c r="B9" s="23"/>
      <c r="C9" s="23"/>
      <c r="D9" s="24"/>
      <c r="E9" s="25"/>
      <c r="F9" s="21"/>
      <c r="G9" s="14"/>
    </row>
    <row r="10" spans="1:9" ht="14.1" customHeight="1" x14ac:dyDescent="0.25">
      <c r="A10" s="17" t="s">
        <v>19</v>
      </c>
      <c r="B10" s="17"/>
      <c r="C10" s="17"/>
      <c r="D10" s="18"/>
      <c r="E10" s="22" t="s">
        <v>20</v>
      </c>
      <c r="F10" s="26" t="s">
        <v>21</v>
      </c>
      <c r="G10" s="14"/>
    </row>
    <row r="11" spans="1:9" ht="14.1" customHeight="1" x14ac:dyDescent="0.25">
      <c r="A11" s="134" t="s">
        <v>22</v>
      </c>
      <c r="B11" s="135"/>
      <c r="C11" s="135"/>
      <c r="D11" s="135"/>
      <c r="E11" s="135"/>
      <c r="F11" s="135"/>
      <c r="G11" s="27"/>
    </row>
    <row r="12" spans="1:9" ht="12.95" customHeight="1" x14ac:dyDescent="0.25">
      <c r="A12" s="136" t="s">
        <v>23</v>
      </c>
      <c r="B12" s="136" t="s">
        <v>24</v>
      </c>
      <c r="C12" s="136" t="s">
        <v>25</v>
      </c>
      <c r="D12" s="138" t="s">
        <v>26</v>
      </c>
      <c r="E12" s="138" t="s">
        <v>27</v>
      </c>
      <c r="F12" s="136" t="s">
        <v>28</v>
      </c>
      <c r="G12" s="28"/>
    </row>
    <row r="13" spans="1:9" ht="12" customHeight="1" x14ac:dyDescent="0.25">
      <c r="A13" s="137"/>
      <c r="B13" s="137"/>
      <c r="C13" s="137"/>
      <c r="D13" s="139"/>
      <c r="E13" s="139"/>
      <c r="F13" s="137"/>
      <c r="G13" s="29"/>
    </row>
    <row r="14" spans="1:9" ht="14.25" customHeight="1" x14ac:dyDescent="0.25">
      <c r="A14" s="137"/>
      <c r="B14" s="137"/>
      <c r="C14" s="137"/>
      <c r="D14" s="139"/>
      <c r="E14" s="139"/>
      <c r="F14" s="137"/>
      <c r="G14" s="29"/>
    </row>
    <row r="15" spans="1:9" ht="14.25" customHeight="1" x14ac:dyDescent="0.25">
      <c r="A15" s="30">
        <v>1</v>
      </c>
      <c r="B15" s="31">
        <v>2</v>
      </c>
      <c r="C15" s="31">
        <v>3</v>
      </c>
      <c r="D15" s="32" t="s">
        <v>29</v>
      </c>
      <c r="E15" s="32" t="s">
        <v>30</v>
      </c>
      <c r="F15" s="32" t="s">
        <v>31</v>
      </c>
      <c r="G15" s="29"/>
    </row>
    <row r="16" spans="1:9" ht="17.25" customHeight="1" x14ac:dyDescent="0.25">
      <c r="A16" s="33" t="s">
        <v>32</v>
      </c>
      <c r="B16" s="34" t="s">
        <v>33</v>
      </c>
      <c r="C16" s="87" t="s">
        <v>34</v>
      </c>
      <c r="D16" s="90">
        <v>16680910</v>
      </c>
      <c r="E16" s="90">
        <v>14667998.470000001</v>
      </c>
      <c r="F16" s="90">
        <v>2012911.53</v>
      </c>
      <c r="G16" s="29"/>
      <c r="H16" s="127">
        <f>D16-D90-D97-D101</f>
        <v>10189732.779999999</v>
      </c>
      <c r="I16" s="127">
        <f>E16-E90-E97-E101</f>
        <v>7927688.6099999994</v>
      </c>
    </row>
    <row r="17" spans="1:9" ht="15" customHeight="1" x14ac:dyDescent="0.25">
      <c r="A17" s="35" t="s">
        <v>35</v>
      </c>
      <c r="B17" s="36"/>
      <c r="C17" s="88"/>
      <c r="D17" s="91"/>
      <c r="E17" s="91"/>
      <c r="F17" s="91"/>
      <c r="G17" s="29"/>
      <c r="H17" s="1">
        <f>D86/H16*100</f>
        <v>48.370257654587881</v>
      </c>
      <c r="I17" s="1">
        <f>E86/I16*100</f>
        <v>46.632797803595878</v>
      </c>
    </row>
    <row r="18" spans="1:9" x14ac:dyDescent="0.25">
      <c r="A18" s="37" t="s">
        <v>36</v>
      </c>
      <c r="B18" s="38" t="s">
        <v>33</v>
      </c>
      <c r="C18" s="89" t="s">
        <v>37</v>
      </c>
      <c r="D18" s="92">
        <v>3950600</v>
      </c>
      <c r="E18" s="92">
        <v>2009489.38</v>
      </c>
      <c r="F18" s="92">
        <v>1948988.19</v>
      </c>
      <c r="G18" s="29"/>
    </row>
    <row r="19" spans="1:9" x14ac:dyDescent="0.25">
      <c r="A19" s="37" t="s">
        <v>36</v>
      </c>
      <c r="B19" s="38" t="s">
        <v>33</v>
      </c>
      <c r="C19" s="89" t="s">
        <v>38</v>
      </c>
      <c r="D19" s="92">
        <v>1310332.78</v>
      </c>
      <c r="E19" s="92">
        <v>2221296.23</v>
      </c>
      <c r="F19" s="92">
        <v>117255.31</v>
      </c>
      <c r="G19" s="29"/>
    </row>
    <row r="20" spans="1:9" x14ac:dyDescent="0.25">
      <c r="A20" s="37" t="s">
        <v>39</v>
      </c>
      <c r="B20" s="38" t="s">
        <v>33</v>
      </c>
      <c r="C20" s="89" t="s">
        <v>40</v>
      </c>
      <c r="D20" s="92">
        <v>2066600</v>
      </c>
      <c r="E20" s="92">
        <v>1253632.06</v>
      </c>
      <c r="F20" s="92">
        <v>820845.51</v>
      </c>
      <c r="G20" s="29"/>
    </row>
    <row r="21" spans="1:9" x14ac:dyDescent="0.25">
      <c r="A21" s="37" t="s">
        <v>41</v>
      </c>
      <c r="B21" s="38" t="s">
        <v>33</v>
      </c>
      <c r="C21" s="89" t="s">
        <v>42</v>
      </c>
      <c r="D21" s="92">
        <v>2066600</v>
      </c>
      <c r="E21" s="92">
        <v>1253632.06</v>
      </c>
      <c r="F21" s="92">
        <v>820845.51</v>
      </c>
      <c r="G21" s="29"/>
    </row>
    <row r="22" spans="1:9" ht="180.75" hidden="1" x14ac:dyDescent="0.25">
      <c r="A22" s="37" t="s">
        <v>43</v>
      </c>
      <c r="B22" s="38" t="s">
        <v>33</v>
      </c>
      <c r="C22" s="89" t="s">
        <v>44</v>
      </c>
      <c r="D22" s="92">
        <v>2064600</v>
      </c>
      <c r="E22" s="92">
        <v>1244754.49</v>
      </c>
      <c r="F22" s="92">
        <v>819845.51</v>
      </c>
      <c r="G22" s="29"/>
    </row>
    <row r="23" spans="1:9" ht="180.75" x14ac:dyDescent="0.25">
      <c r="A23" s="37" t="s">
        <v>43</v>
      </c>
      <c r="B23" s="38" t="s">
        <v>33</v>
      </c>
      <c r="C23" s="89" t="s">
        <v>45</v>
      </c>
      <c r="D23" s="92">
        <v>2064600</v>
      </c>
      <c r="E23" s="92">
        <v>1244754.49</v>
      </c>
      <c r="F23" s="92">
        <v>819845.51</v>
      </c>
      <c r="G23" s="29"/>
    </row>
    <row r="24" spans="1:9" ht="124.5" hidden="1" x14ac:dyDescent="0.25">
      <c r="A24" s="37" t="s">
        <v>46</v>
      </c>
      <c r="B24" s="38" t="s">
        <v>33</v>
      </c>
      <c r="C24" s="89" t="s">
        <v>47</v>
      </c>
      <c r="D24" s="92">
        <v>1000</v>
      </c>
      <c r="E24" s="92" t="s">
        <v>48</v>
      </c>
      <c r="F24" s="92">
        <v>1000</v>
      </c>
      <c r="G24" s="29"/>
    </row>
    <row r="25" spans="1:9" ht="124.5" x14ac:dyDescent="0.25">
      <c r="A25" s="37" t="s">
        <v>46</v>
      </c>
      <c r="B25" s="38" t="s">
        <v>33</v>
      </c>
      <c r="C25" s="89" t="s">
        <v>49</v>
      </c>
      <c r="D25" s="92">
        <v>1000</v>
      </c>
      <c r="E25" s="92" t="s">
        <v>48</v>
      </c>
      <c r="F25" s="92">
        <v>1000</v>
      </c>
      <c r="G25" s="29"/>
    </row>
    <row r="26" spans="1:9" ht="113.25" hidden="1" x14ac:dyDescent="0.25">
      <c r="A26" s="37" t="s">
        <v>50</v>
      </c>
      <c r="B26" s="38" t="s">
        <v>33</v>
      </c>
      <c r="C26" s="89" t="s">
        <v>51</v>
      </c>
      <c r="D26" s="92">
        <v>1000</v>
      </c>
      <c r="E26" s="92">
        <v>2942.89</v>
      </c>
      <c r="F26" s="92" t="s">
        <v>48</v>
      </c>
      <c r="G26" s="29"/>
    </row>
    <row r="27" spans="1:9" ht="113.25" x14ac:dyDescent="0.25">
      <c r="A27" s="37" t="s">
        <v>50</v>
      </c>
      <c r="B27" s="38" t="s">
        <v>33</v>
      </c>
      <c r="C27" s="89" t="s">
        <v>52</v>
      </c>
      <c r="D27" s="92">
        <v>1000</v>
      </c>
      <c r="E27" s="92">
        <v>2942.89</v>
      </c>
      <c r="F27" s="92" t="s">
        <v>48</v>
      </c>
      <c r="G27" s="29"/>
    </row>
    <row r="28" spans="1:9" ht="68.25" hidden="1" x14ac:dyDescent="0.25">
      <c r="A28" s="37" t="s">
        <v>53</v>
      </c>
      <c r="B28" s="38" t="s">
        <v>33</v>
      </c>
      <c r="C28" s="89" t="s">
        <v>54</v>
      </c>
      <c r="D28" s="92" t="s">
        <v>48</v>
      </c>
      <c r="E28" s="92">
        <v>5934.68</v>
      </c>
      <c r="F28" s="92" t="s">
        <v>48</v>
      </c>
      <c r="G28" s="29"/>
    </row>
    <row r="29" spans="1:9" ht="68.25" x14ac:dyDescent="0.25">
      <c r="A29" s="37" t="s">
        <v>53</v>
      </c>
      <c r="B29" s="38" t="s">
        <v>33</v>
      </c>
      <c r="C29" s="89" t="s">
        <v>55</v>
      </c>
      <c r="D29" s="92" t="s">
        <v>48</v>
      </c>
      <c r="E29" s="92">
        <v>5934.68</v>
      </c>
      <c r="F29" s="92" t="s">
        <v>48</v>
      </c>
      <c r="G29" s="29"/>
    </row>
    <row r="30" spans="1:9" ht="23.25" x14ac:dyDescent="0.25">
      <c r="A30" s="37" t="s">
        <v>56</v>
      </c>
      <c r="B30" s="38" t="s">
        <v>33</v>
      </c>
      <c r="C30" s="89" t="s">
        <v>57</v>
      </c>
      <c r="D30" s="92">
        <v>180000</v>
      </c>
      <c r="E30" s="92">
        <v>120572</v>
      </c>
      <c r="F30" s="92">
        <v>59428</v>
      </c>
      <c r="G30" s="29"/>
    </row>
    <row r="31" spans="1:9" hidden="1" x14ac:dyDescent="0.25">
      <c r="A31" s="37" t="s">
        <v>58</v>
      </c>
      <c r="B31" s="38" t="s">
        <v>33</v>
      </c>
      <c r="C31" s="89" t="s">
        <v>59</v>
      </c>
      <c r="D31" s="92">
        <v>180000</v>
      </c>
      <c r="E31" s="92">
        <v>120572</v>
      </c>
      <c r="F31" s="92">
        <v>59428</v>
      </c>
      <c r="G31" s="29"/>
    </row>
    <row r="32" spans="1:9" x14ac:dyDescent="0.25">
      <c r="A32" s="37" t="s">
        <v>58</v>
      </c>
      <c r="B32" s="38" t="s">
        <v>33</v>
      </c>
      <c r="C32" s="89" t="s">
        <v>60</v>
      </c>
      <c r="D32" s="92">
        <v>180000</v>
      </c>
      <c r="E32" s="92">
        <v>120572</v>
      </c>
      <c r="F32" s="92">
        <v>59428</v>
      </c>
      <c r="G32" s="29"/>
    </row>
    <row r="33" spans="1:7" x14ac:dyDescent="0.25">
      <c r="A33" s="37" t="s">
        <v>61</v>
      </c>
      <c r="B33" s="38" t="s">
        <v>33</v>
      </c>
      <c r="C33" s="89" t="s">
        <v>62</v>
      </c>
      <c r="D33" s="92">
        <v>34000</v>
      </c>
      <c r="E33" s="92">
        <v>30330.9</v>
      </c>
      <c r="F33" s="92">
        <v>3669.1</v>
      </c>
      <c r="G33" s="29"/>
    </row>
    <row r="34" spans="1:7" hidden="1" x14ac:dyDescent="0.25">
      <c r="A34" s="37" t="s">
        <v>63</v>
      </c>
      <c r="B34" s="38" t="s">
        <v>33</v>
      </c>
      <c r="C34" s="89" t="s">
        <v>64</v>
      </c>
      <c r="D34" s="92">
        <v>34000</v>
      </c>
      <c r="E34" s="92">
        <v>30330.9</v>
      </c>
      <c r="F34" s="92">
        <v>3669.1</v>
      </c>
      <c r="G34" s="29"/>
    </row>
    <row r="35" spans="1:7" hidden="1" x14ac:dyDescent="0.25">
      <c r="A35" s="37" t="s">
        <v>63</v>
      </c>
      <c r="B35" s="38" t="s">
        <v>33</v>
      </c>
      <c r="C35" s="89" t="s">
        <v>65</v>
      </c>
      <c r="D35" s="92">
        <v>34000</v>
      </c>
      <c r="E35" s="92">
        <v>30330.9</v>
      </c>
      <c r="F35" s="92">
        <v>3669.1</v>
      </c>
      <c r="G35" s="29"/>
    </row>
    <row r="36" spans="1:7" x14ac:dyDescent="0.25">
      <c r="A36" s="37" t="s">
        <v>63</v>
      </c>
      <c r="B36" s="38" t="s">
        <v>33</v>
      </c>
      <c r="C36" s="89" t="s">
        <v>66</v>
      </c>
      <c r="D36" s="92">
        <v>34000</v>
      </c>
      <c r="E36" s="92">
        <v>30330.9</v>
      </c>
      <c r="F36" s="92">
        <v>3669.1</v>
      </c>
      <c r="G36" s="29"/>
    </row>
    <row r="37" spans="1:7" x14ac:dyDescent="0.25">
      <c r="A37" s="37" t="s">
        <v>67</v>
      </c>
      <c r="B37" s="38" t="s">
        <v>33</v>
      </c>
      <c r="C37" s="89" t="s">
        <v>68</v>
      </c>
      <c r="D37" s="92">
        <v>1670000</v>
      </c>
      <c r="E37" s="92">
        <v>604954.42000000004</v>
      </c>
      <c r="F37" s="92">
        <v>1065045.58</v>
      </c>
      <c r="G37" s="29"/>
    </row>
    <row r="38" spans="1:7" x14ac:dyDescent="0.25">
      <c r="A38" s="37" t="s">
        <v>69</v>
      </c>
      <c r="B38" s="38" t="s">
        <v>33</v>
      </c>
      <c r="C38" s="89" t="s">
        <v>70</v>
      </c>
      <c r="D38" s="92">
        <v>592000</v>
      </c>
      <c r="E38" s="92">
        <v>155556.43</v>
      </c>
      <c r="F38" s="92">
        <v>436443.57</v>
      </c>
      <c r="G38" s="29"/>
    </row>
    <row r="39" spans="1:7" ht="34.5" hidden="1" x14ac:dyDescent="0.25">
      <c r="A39" s="37" t="s">
        <v>71</v>
      </c>
      <c r="B39" s="38" t="s">
        <v>33</v>
      </c>
      <c r="C39" s="89" t="s">
        <v>72</v>
      </c>
      <c r="D39" s="92">
        <v>592000</v>
      </c>
      <c r="E39" s="92">
        <v>155556.43</v>
      </c>
      <c r="F39" s="92">
        <v>436443.57</v>
      </c>
      <c r="G39" s="29"/>
    </row>
    <row r="40" spans="1:7" ht="34.5" x14ac:dyDescent="0.25">
      <c r="A40" s="37" t="s">
        <v>71</v>
      </c>
      <c r="B40" s="38" t="s">
        <v>33</v>
      </c>
      <c r="C40" s="89" t="s">
        <v>73</v>
      </c>
      <c r="D40" s="92">
        <v>592000</v>
      </c>
      <c r="E40" s="92">
        <v>155556.43</v>
      </c>
      <c r="F40" s="92">
        <v>436443.57</v>
      </c>
      <c r="G40" s="29"/>
    </row>
    <row r="41" spans="1:7" x14ac:dyDescent="0.25">
      <c r="A41" s="37" t="s">
        <v>74</v>
      </c>
      <c r="B41" s="38" t="s">
        <v>33</v>
      </c>
      <c r="C41" s="89" t="s">
        <v>75</v>
      </c>
      <c r="D41" s="92">
        <v>1078000</v>
      </c>
      <c r="E41" s="92">
        <v>449397.99</v>
      </c>
      <c r="F41" s="92">
        <v>628602.01</v>
      </c>
      <c r="G41" s="29"/>
    </row>
    <row r="42" spans="1:7" x14ac:dyDescent="0.25">
      <c r="A42" s="37" t="s">
        <v>76</v>
      </c>
      <c r="B42" s="38" t="s">
        <v>33</v>
      </c>
      <c r="C42" s="89" t="s">
        <v>77</v>
      </c>
      <c r="D42" s="92">
        <v>745000</v>
      </c>
      <c r="E42" s="92">
        <v>252530</v>
      </c>
      <c r="F42" s="92">
        <v>492470</v>
      </c>
      <c r="G42" s="29"/>
    </row>
    <row r="43" spans="1:7" ht="23.25" hidden="1" x14ac:dyDescent="0.25">
      <c r="A43" s="37" t="s">
        <v>78</v>
      </c>
      <c r="B43" s="38" t="s">
        <v>33</v>
      </c>
      <c r="C43" s="89" t="s">
        <v>79</v>
      </c>
      <c r="D43" s="92">
        <v>745000</v>
      </c>
      <c r="E43" s="92">
        <v>252530</v>
      </c>
      <c r="F43" s="92">
        <v>492470</v>
      </c>
      <c r="G43" s="29"/>
    </row>
    <row r="44" spans="1:7" ht="23.25" x14ac:dyDescent="0.25">
      <c r="A44" s="37" t="s">
        <v>78</v>
      </c>
      <c r="B44" s="38" t="s">
        <v>33</v>
      </c>
      <c r="C44" s="89" t="s">
        <v>80</v>
      </c>
      <c r="D44" s="92">
        <v>745000</v>
      </c>
      <c r="E44" s="92">
        <v>252530</v>
      </c>
      <c r="F44" s="92">
        <v>492470</v>
      </c>
      <c r="G44" s="29"/>
    </row>
    <row r="45" spans="1:7" x14ac:dyDescent="0.25">
      <c r="A45" s="37" t="s">
        <v>81</v>
      </c>
      <c r="B45" s="38" t="s">
        <v>33</v>
      </c>
      <c r="C45" s="89" t="s">
        <v>82</v>
      </c>
      <c r="D45" s="92">
        <v>333000</v>
      </c>
      <c r="E45" s="92">
        <v>196867.99</v>
      </c>
      <c r="F45" s="92">
        <v>136132.01</v>
      </c>
      <c r="G45" s="29"/>
    </row>
    <row r="46" spans="1:7" ht="23.25" hidden="1" x14ac:dyDescent="0.25">
      <c r="A46" s="37" t="s">
        <v>83</v>
      </c>
      <c r="B46" s="38" t="s">
        <v>33</v>
      </c>
      <c r="C46" s="89" t="s">
        <v>84</v>
      </c>
      <c r="D46" s="92">
        <v>333000</v>
      </c>
      <c r="E46" s="92">
        <v>196867.99</v>
      </c>
      <c r="F46" s="92">
        <v>136132.01</v>
      </c>
      <c r="G46" s="29"/>
    </row>
    <row r="47" spans="1:7" ht="23.25" x14ac:dyDescent="0.25">
      <c r="A47" s="37" t="s">
        <v>83</v>
      </c>
      <c r="B47" s="38" t="s">
        <v>33</v>
      </c>
      <c r="C47" s="89" t="s">
        <v>85</v>
      </c>
      <c r="D47" s="92">
        <v>333000</v>
      </c>
      <c r="E47" s="92">
        <v>196867.99</v>
      </c>
      <c r="F47" s="92">
        <v>136132.01</v>
      </c>
      <c r="G47" s="29"/>
    </row>
    <row r="48" spans="1:7" x14ac:dyDescent="0.25">
      <c r="A48" s="37" t="s">
        <v>86</v>
      </c>
      <c r="B48" s="38" t="s">
        <v>33</v>
      </c>
      <c r="C48" s="89" t="s">
        <v>87</v>
      </c>
      <c r="D48" s="92">
        <v>15000</v>
      </c>
      <c r="E48" s="92">
        <v>8500</v>
      </c>
      <c r="F48" s="92">
        <v>6500</v>
      </c>
      <c r="G48" s="29"/>
    </row>
    <row r="49" spans="1:7" ht="34.5" hidden="1" x14ac:dyDescent="0.25">
      <c r="A49" s="37" t="s">
        <v>88</v>
      </c>
      <c r="B49" s="38" t="s">
        <v>33</v>
      </c>
      <c r="C49" s="89" t="s">
        <v>89</v>
      </c>
      <c r="D49" s="92">
        <v>15000</v>
      </c>
      <c r="E49" s="92">
        <v>8500</v>
      </c>
      <c r="F49" s="92">
        <v>6500</v>
      </c>
      <c r="G49" s="29"/>
    </row>
    <row r="50" spans="1:7" ht="57" hidden="1" x14ac:dyDescent="0.25">
      <c r="A50" s="37" t="s">
        <v>90</v>
      </c>
      <c r="B50" s="38" t="s">
        <v>33</v>
      </c>
      <c r="C50" s="89" t="s">
        <v>91</v>
      </c>
      <c r="D50" s="92">
        <v>15000</v>
      </c>
      <c r="E50" s="92">
        <v>8500</v>
      </c>
      <c r="F50" s="92">
        <v>6500</v>
      </c>
      <c r="G50" s="29"/>
    </row>
    <row r="51" spans="1:7" ht="57" x14ac:dyDescent="0.25">
      <c r="A51" s="37" t="s">
        <v>90</v>
      </c>
      <c r="B51" s="38" t="s">
        <v>33</v>
      </c>
      <c r="C51" s="89" t="s">
        <v>92</v>
      </c>
      <c r="D51" s="92">
        <v>15000</v>
      </c>
      <c r="E51" s="92">
        <v>8500</v>
      </c>
      <c r="F51" s="92">
        <v>6500</v>
      </c>
      <c r="G51" s="29"/>
    </row>
    <row r="52" spans="1:7" ht="34.5" x14ac:dyDescent="0.25">
      <c r="A52" s="37" t="s">
        <v>93</v>
      </c>
      <c r="B52" s="38" t="s">
        <v>33</v>
      </c>
      <c r="C52" s="89" t="s">
        <v>94</v>
      </c>
      <c r="D52" s="92">
        <v>122000</v>
      </c>
      <c r="E52" s="92">
        <v>96046.25</v>
      </c>
      <c r="F52" s="92">
        <v>25953.75</v>
      </c>
      <c r="G52" s="29"/>
    </row>
    <row r="53" spans="1:7" ht="68.25" hidden="1" x14ac:dyDescent="0.25">
      <c r="A53" s="37" t="s">
        <v>95</v>
      </c>
      <c r="B53" s="38" t="s">
        <v>33</v>
      </c>
      <c r="C53" s="89" t="s">
        <v>96</v>
      </c>
      <c r="D53" s="92">
        <v>122000</v>
      </c>
      <c r="E53" s="92">
        <v>96046.25</v>
      </c>
      <c r="F53" s="92">
        <v>25953.75</v>
      </c>
      <c r="G53" s="29"/>
    </row>
    <row r="54" spans="1:7" ht="57" hidden="1" x14ac:dyDescent="0.25">
      <c r="A54" s="37" t="s">
        <v>97</v>
      </c>
      <c r="B54" s="38" t="s">
        <v>33</v>
      </c>
      <c r="C54" s="89" t="s">
        <v>98</v>
      </c>
      <c r="D54" s="92">
        <v>122000</v>
      </c>
      <c r="E54" s="92">
        <v>96046.25</v>
      </c>
      <c r="F54" s="92">
        <v>25953.75</v>
      </c>
      <c r="G54" s="29"/>
    </row>
    <row r="55" spans="1:7" ht="57" hidden="1" x14ac:dyDescent="0.25">
      <c r="A55" s="37" t="s">
        <v>99</v>
      </c>
      <c r="B55" s="38" t="s">
        <v>33</v>
      </c>
      <c r="C55" s="89" t="s">
        <v>100</v>
      </c>
      <c r="D55" s="92">
        <v>122000</v>
      </c>
      <c r="E55" s="92">
        <v>96046.25</v>
      </c>
      <c r="F55" s="92">
        <v>25953.75</v>
      </c>
      <c r="G55" s="29"/>
    </row>
    <row r="56" spans="1:7" ht="57" x14ac:dyDescent="0.25">
      <c r="A56" s="37" t="s">
        <v>99</v>
      </c>
      <c r="B56" s="38" t="s">
        <v>33</v>
      </c>
      <c r="C56" s="89" t="s">
        <v>101</v>
      </c>
      <c r="D56" s="92">
        <v>122000</v>
      </c>
      <c r="E56" s="92">
        <v>96046.25</v>
      </c>
      <c r="F56" s="92">
        <v>25953.75</v>
      </c>
      <c r="G56" s="29"/>
    </row>
    <row r="57" spans="1:7" ht="23.25" x14ac:dyDescent="0.25">
      <c r="A57" s="37" t="s">
        <v>102</v>
      </c>
      <c r="B57" s="38" t="s">
        <v>33</v>
      </c>
      <c r="C57" s="89" t="s">
        <v>103</v>
      </c>
      <c r="D57" s="92">
        <v>220000</v>
      </c>
      <c r="E57" s="92">
        <v>140998.44</v>
      </c>
      <c r="F57" s="92">
        <v>79801.56</v>
      </c>
      <c r="G57" s="29"/>
    </row>
    <row r="58" spans="1:7" x14ac:dyDescent="0.25">
      <c r="A58" s="37" t="s">
        <v>104</v>
      </c>
      <c r="B58" s="38" t="s">
        <v>33</v>
      </c>
      <c r="C58" s="89" t="s">
        <v>105</v>
      </c>
      <c r="D58" s="92">
        <v>20000</v>
      </c>
      <c r="E58" s="92">
        <v>20800</v>
      </c>
      <c r="F58" s="92" t="s">
        <v>48</v>
      </c>
      <c r="G58" s="29"/>
    </row>
    <row r="59" spans="1:7" hidden="1" x14ac:dyDescent="0.25">
      <c r="A59" s="37" t="s">
        <v>106</v>
      </c>
      <c r="B59" s="38" t="s">
        <v>33</v>
      </c>
      <c r="C59" s="89" t="s">
        <v>107</v>
      </c>
      <c r="D59" s="92">
        <v>20000</v>
      </c>
      <c r="E59" s="92">
        <v>20800</v>
      </c>
      <c r="F59" s="92" t="s">
        <v>48</v>
      </c>
      <c r="G59" s="29"/>
    </row>
    <row r="60" spans="1:7" ht="23.25" hidden="1" x14ac:dyDescent="0.25">
      <c r="A60" s="37" t="s">
        <v>108</v>
      </c>
      <c r="B60" s="38" t="s">
        <v>33</v>
      </c>
      <c r="C60" s="89" t="s">
        <v>109</v>
      </c>
      <c r="D60" s="92">
        <v>20000</v>
      </c>
      <c r="E60" s="92">
        <v>20800</v>
      </c>
      <c r="F60" s="92" t="s">
        <v>48</v>
      </c>
      <c r="G60" s="29"/>
    </row>
    <row r="61" spans="1:7" ht="23.25" x14ac:dyDescent="0.25">
      <c r="A61" s="37" t="s">
        <v>108</v>
      </c>
      <c r="B61" s="38" t="s">
        <v>33</v>
      </c>
      <c r="C61" s="89" t="s">
        <v>110</v>
      </c>
      <c r="D61" s="92">
        <v>20000</v>
      </c>
      <c r="E61" s="92">
        <v>20800</v>
      </c>
      <c r="F61" s="92" t="s">
        <v>48</v>
      </c>
      <c r="G61" s="29"/>
    </row>
    <row r="62" spans="1:7" x14ac:dyDescent="0.25">
      <c r="A62" s="37" t="s">
        <v>111</v>
      </c>
      <c r="B62" s="38" t="s">
        <v>33</v>
      </c>
      <c r="C62" s="89" t="s">
        <v>112</v>
      </c>
      <c r="D62" s="92">
        <v>200000</v>
      </c>
      <c r="E62" s="92">
        <v>120198.44</v>
      </c>
      <c r="F62" s="92">
        <v>79801.56</v>
      </c>
      <c r="G62" s="29"/>
    </row>
    <row r="63" spans="1:7" ht="23.25" hidden="1" x14ac:dyDescent="0.25">
      <c r="A63" s="37" t="s">
        <v>113</v>
      </c>
      <c r="B63" s="38" t="s">
        <v>33</v>
      </c>
      <c r="C63" s="89" t="s">
        <v>114</v>
      </c>
      <c r="D63" s="92">
        <v>200000</v>
      </c>
      <c r="E63" s="92">
        <v>120198.44</v>
      </c>
      <c r="F63" s="92">
        <v>79801.56</v>
      </c>
      <c r="G63" s="29"/>
    </row>
    <row r="64" spans="1:7" ht="34.5" hidden="1" x14ac:dyDescent="0.25">
      <c r="A64" s="37" t="s">
        <v>115</v>
      </c>
      <c r="B64" s="38" t="s">
        <v>33</v>
      </c>
      <c r="C64" s="89" t="s">
        <v>116</v>
      </c>
      <c r="D64" s="92">
        <v>200000</v>
      </c>
      <c r="E64" s="92">
        <v>120198.44</v>
      </c>
      <c r="F64" s="92">
        <v>79801.56</v>
      </c>
      <c r="G64" s="29"/>
    </row>
    <row r="65" spans="1:7" ht="34.5" x14ac:dyDescent="0.25">
      <c r="A65" s="37" t="s">
        <v>115</v>
      </c>
      <c r="B65" s="38" t="s">
        <v>33</v>
      </c>
      <c r="C65" s="89" t="s">
        <v>117</v>
      </c>
      <c r="D65" s="92">
        <v>200000</v>
      </c>
      <c r="E65" s="92">
        <v>120198.44</v>
      </c>
      <c r="F65" s="92">
        <v>79801.56</v>
      </c>
      <c r="G65" s="29"/>
    </row>
    <row r="66" spans="1:7" ht="23.25" x14ac:dyDescent="0.25">
      <c r="A66" s="37" t="s">
        <v>118</v>
      </c>
      <c r="B66" s="38" t="s">
        <v>33</v>
      </c>
      <c r="C66" s="89" t="s">
        <v>119</v>
      </c>
      <c r="D66" s="92">
        <v>893330</v>
      </c>
      <c r="E66" s="92">
        <v>1462473.44</v>
      </c>
      <c r="F66" s="92" t="s">
        <v>48</v>
      </c>
      <c r="G66" s="29"/>
    </row>
    <row r="67" spans="1:7" ht="23.25" hidden="1" x14ac:dyDescent="0.25">
      <c r="A67" s="37" t="s">
        <v>120</v>
      </c>
      <c r="B67" s="38" t="s">
        <v>33</v>
      </c>
      <c r="C67" s="89" t="s">
        <v>121</v>
      </c>
      <c r="D67" s="92">
        <v>893330</v>
      </c>
      <c r="E67" s="92">
        <v>1462473.44</v>
      </c>
      <c r="F67" s="92" t="s">
        <v>48</v>
      </c>
      <c r="G67" s="29"/>
    </row>
    <row r="68" spans="1:7" ht="34.5" hidden="1" x14ac:dyDescent="0.25">
      <c r="A68" s="37" t="s">
        <v>122</v>
      </c>
      <c r="B68" s="38" t="s">
        <v>33</v>
      </c>
      <c r="C68" s="89" t="s">
        <v>123</v>
      </c>
      <c r="D68" s="92">
        <v>893330</v>
      </c>
      <c r="E68" s="92">
        <v>1462473.44</v>
      </c>
      <c r="F68" s="92" t="s">
        <v>48</v>
      </c>
      <c r="G68" s="29"/>
    </row>
    <row r="69" spans="1:7" ht="45.75" hidden="1" x14ac:dyDescent="0.25">
      <c r="A69" s="37" t="s">
        <v>124</v>
      </c>
      <c r="B69" s="38" t="s">
        <v>33</v>
      </c>
      <c r="C69" s="89" t="s">
        <v>125</v>
      </c>
      <c r="D69" s="92">
        <v>893330</v>
      </c>
      <c r="E69" s="92">
        <v>1462473.44</v>
      </c>
      <c r="F69" s="92" t="s">
        <v>48</v>
      </c>
      <c r="G69" s="29"/>
    </row>
    <row r="70" spans="1:7" ht="45.75" x14ac:dyDescent="0.25">
      <c r="A70" s="37" t="s">
        <v>124</v>
      </c>
      <c r="B70" s="38" t="s">
        <v>33</v>
      </c>
      <c r="C70" s="89" t="s">
        <v>126</v>
      </c>
      <c r="D70" s="92">
        <v>893330</v>
      </c>
      <c r="E70" s="92">
        <v>1462473.44</v>
      </c>
      <c r="F70" s="92" t="s">
        <v>48</v>
      </c>
      <c r="G70" s="29"/>
    </row>
    <row r="71" spans="1:7" x14ac:dyDescent="0.25">
      <c r="A71" s="37" t="s">
        <v>127</v>
      </c>
      <c r="B71" s="38" t="s">
        <v>33</v>
      </c>
      <c r="C71" s="89" t="s">
        <v>128</v>
      </c>
      <c r="D71" s="92">
        <v>60002.78</v>
      </c>
      <c r="E71" s="92">
        <v>353278.1</v>
      </c>
      <c r="F71" s="92">
        <v>5000</v>
      </c>
      <c r="G71" s="29"/>
    </row>
    <row r="72" spans="1:7" ht="90.75" x14ac:dyDescent="0.25">
      <c r="A72" s="37" t="s">
        <v>129</v>
      </c>
      <c r="B72" s="38" t="s">
        <v>33</v>
      </c>
      <c r="C72" s="89" t="s">
        <v>130</v>
      </c>
      <c r="D72" s="92">
        <v>10000</v>
      </c>
      <c r="E72" s="92">
        <v>5000</v>
      </c>
      <c r="F72" s="92">
        <v>5000</v>
      </c>
      <c r="G72" s="29"/>
    </row>
    <row r="73" spans="1:7" ht="68.25" hidden="1" x14ac:dyDescent="0.25">
      <c r="A73" s="37" t="s">
        <v>131</v>
      </c>
      <c r="B73" s="38" t="s">
        <v>33</v>
      </c>
      <c r="C73" s="89" t="s">
        <v>132</v>
      </c>
      <c r="D73" s="92">
        <v>10000</v>
      </c>
      <c r="E73" s="92">
        <v>5000</v>
      </c>
      <c r="F73" s="92">
        <v>5000</v>
      </c>
      <c r="G73" s="29"/>
    </row>
    <row r="74" spans="1:7" ht="57" hidden="1" x14ac:dyDescent="0.25">
      <c r="A74" s="37" t="s">
        <v>133</v>
      </c>
      <c r="B74" s="38" t="s">
        <v>33</v>
      </c>
      <c r="C74" s="89" t="s">
        <v>134</v>
      </c>
      <c r="D74" s="92">
        <v>10000</v>
      </c>
      <c r="E74" s="92">
        <v>5000</v>
      </c>
      <c r="F74" s="92">
        <v>5000</v>
      </c>
      <c r="G74" s="29"/>
    </row>
    <row r="75" spans="1:7" ht="57" x14ac:dyDescent="0.25">
      <c r="A75" s="37" t="s">
        <v>133</v>
      </c>
      <c r="B75" s="38" t="s">
        <v>33</v>
      </c>
      <c r="C75" s="89" t="s">
        <v>135</v>
      </c>
      <c r="D75" s="92">
        <v>10000</v>
      </c>
      <c r="E75" s="92">
        <v>5000</v>
      </c>
      <c r="F75" s="92">
        <v>5000</v>
      </c>
      <c r="G75" s="29"/>
    </row>
    <row r="76" spans="1:7" ht="23.25" x14ac:dyDescent="0.25">
      <c r="A76" s="37" t="s">
        <v>136</v>
      </c>
      <c r="B76" s="38" t="s">
        <v>33</v>
      </c>
      <c r="C76" s="89" t="s">
        <v>137</v>
      </c>
      <c r="D76" s="92">
        <v>50002.78</v>
      </c>
      <c r="E76" s="92">
        <v>348278.1</v>
      </c>
      <c r="F76" s="92" t="s">
        <v>48</v>
      </c>
      <c r="G76" s="29"/>
    </row>
    <row r="77" spans="1:7" ht="68.25" hidden="1" x14ac:dyDescent="0.25">
      <c r="A77" s="37" t="s">
        <v>138</v>
      </c>
      <c r="B77" s="38" t="s">
        <v>33</v>
      </c>
      <c r="C77" s="89" t="s">
        <v>139</v>
      </c>
      <c r="D77" s="92">
        <v>50002.78</v>
      </c>
      <c r="E77" s="92">
        <v>348278.1</v>
      </c>
      <c r="F77" s="92" t="s">
        <v>48</v>
      </c>
      <c r="G77" s="29"/>
    </row>
    <row r="78" spans="1:7" ht="45.75" hidden="1" x14ac:dyDescent="0.25">
      <c r="A78" s="37" t="s">
        <v>140</v>
      </c>
      <c r="B78" s="38" t="s">
        <v>33</v>
      </c>
      <c r="C78" s="89" t="s">
        <v>141</v>
      </c>
      <c r="D78" s="92">
        <v>50002.78</v>
      </c>
      <c r="E78" s="92">
        <v>348278.1</v>
      </c>
      <c r="F78" s="92" t="s">
        <v>48</v>
      </c>
      <c r="G78" s="29"/>
    </row>
    <row r="79" spans="1:7" ht="45.75" x14ac:dyDescent="0.25">
      <c r="A79" s="37" t="s">
        <v>140</v>
      </c>
      <c r="B79" s="38" t="s">
        <v>33</v>
      </c>
      <c r="C79" s="89" t="s">
        <v>142</v>
      </c>
      <c r="D79" s="92">
        <v>50002.78</v>
      </c>
      <c r="E79" s="92">
        <v>348278.1</v>
      </c>
      <c r="F79" s="92" t="s">
        <v>48</v>
      </c>
      <c r="G79" s="29"/>
    </row>
    <row r="80" spans="1:7" x14ac:dyDescent="0.25">
      <c r="A80" s="37" t="s">
        <v>143</v>
      </c>
      <c r="B80" s="38" t="s">
        <v>33</v>
      </c>
      <c r="C80" s="89" t="s">
        <v>144</v>
      </c>
      <c r="D80" s="92" t="s">
        <v>48</v>
      </c>
      <c r="E80" s="92">
        <v>160000</v>
      </c>
      <c r="F80" s="92" t="s">
        <v>48</v>
      </c>
      <c r="G80" s="29"/>
    </row>
    <row r="81" spans="1:7" hidden="1" x14ac:dyDescent="0.25">
      <c r="A81" s="37" t="s">
        <v>145</v>
      </c>
      <c r="B81" s="38" t="s">
        <v>33</v>
      </c>
      <c r="C81" s="89" t="s">
        <v>146</v>
      </c>
      <c r="D81" s="92" t="s">
        <v>48</v>
      </c>
      <c r="E81" s="92">
        <v>160000</v>
      </c>
      <c r="F81" s="92" t="s">
        <v>48</v>
      </c>
      <c r="G81" s="29"/>
    </row>
    <row r="82" spans="1:7" ht="23.25" hidden="1" x14ac:dyDescent="0.25">
      <c r="A82" s="37" t="s">
        <v>147</v>
      </c>
      <c r="B82" s="38" t="s">
        <v>33</v>
      </c>
      <c r="C82" s="89" t="s">
        <v>148</v>
      </c>
      <c r="D82" s="92" t="s">
        <v>48</v>
      </c>
      <c r="E82" s="92">
        <v>160000</v>
      </c>
      <c r="F82" s="92" t="s">
        <v>48</v>
      </c>
      <c r="G82" s="29"/>
    </row>
    <row r="83" spans="1:7" ht="23.25" x14ac:dyDescent="0.25">
      <c r="A83" s="37" t="s">
        <v>147</v>
      </c>
      <c r="B83" s="38" t="s">
        <v>33</v>
      </c>
      <c r="C83" s="89" t="s">
        <v>149</v>
      </c>
      <c r="D83" s="92" t="s">
        <v>48</v>
      </c>
      <c r="E83" s="92">
        <v>160000</v>
      </c>
      <c r="F83" s="92" t="s">
        <v>48</v>
      </c>
      <c r="G83" s="29"/>
    </row>
    <row r="84" spans="1:7" x14ac:dyDescent="0.25">
      <c r="A84" s="37" t="s">
        <v>150</v>
      </c>
      <c r="B84" s="38" t="s">
        <v>33</v>
      </c>
      <c r="C84" s="89" t="s">
        <v>151</v>
      </c>
      <c r="D84" s="92">
        <v>11419977.220000001</v>
      </c>
      <c r="E84" s="92">
        <v>10437212.859999999</v>
      </c>
      <c r="F84" s="92">
        <v>1877832.7</v>
      </c>
      <c r="G84" s="29"/>
    </row>
    <row r="85" spans="1:7" ht="23.25" x14ac:dyDescent="0.25">
      <c r="A85" s="37" t="s">
        <v>152</v>
      </c>
      <c r="B85" s="38" t="s">
        <v>33</v>
      </c>
      <c r="C85" s="89" t="s">
        <v>153</v>
      </c>
      <c r="D85" s="92">
        <v>11419977.220000001</v>
      </c>
      <c r="E85" s="92">
        <v>10437212.859999999</v>
      </c>
      <c r="F85" s="92">
        <v>1877832.7</v>
      </c>
      <c r="G85" s="29"/>
    </row>
    <row r="86" spans="1:7" ht="23.25" x14ac:dyDescent="0.25">
      <c r="A86" s="37" t="s">
        <v>154</v>
      </c>
      <c r="B86" s="38" t="s">
        <v>33</v>
      </c>
      <c r="C86" s="89" t="s">
        <v>155</v>
      </c>
      <c r="D86" s="92">
        <v>4928800</v>
      </c>
      <c r="E86" s="92">
        <v>3696903</v>
      </c>
      <c r="F86" s="92">
        <v>1231897</v>
      </c>
      <c r="G86" s="29"/>
    </row>
    <row r="87" spans="1:7" hidden="1" x14ac:dyDescent="0.25">
      <c r="A87" s="37" t="s">
        <v>156</v>
      </c>
      <c r="B87" s="38" t="s">
        <v>33</v>
      </c>
      <c r="C87" s="89" t="s">
        <v>157</v>
      </c>
      <c r="D87" s="92">
        <v>4928800</v>
      </c>
      <c r="E87" s="92">
        <v>3696903</v>
      </c>
      <c r="F87" s="92">
        <v>1231897</v>
      </c>
      <c r="G87" s="29"/>
    </row>
    <row r="88" spans="1:7" ht="34.5" hidden="1" x14ac:dyDescent="0.25">
      <c r="A88" s="37" t="s">
        <v>158</v>
      </c>
      <c r="B88" s="38" t="s">
        <v>33</v>
      </c>
      <c r="C88" s="89" t="s">
        <v>159</v>
      </c>
      <c r="D88" s="92">
        <v>4928800</v>
      </c>
      <c r="E88" s="92">
        <v>3696903</v>
      </c>
      <c r="F88" s="92">
        <v>1231897</v>
      </c>
      <c r="G88" s="29"/>
    </row>
    <row r="89" spans="1:7" ht="34.5" x14ac:dyDescent="0.25">
      <c r="A89" s="37" t="s">
        <v>158</v>
      </c>
      <c r="B89" s="38" t="s">
        <v>33</v>
      </c>
      <c r="C89" s="89" t="s">
        <v>160</v>
      </c>
      <c r="D89" s="92">
        <v>4928800</v>
      </c>
      <c r="E89" s="92">
        <v>3696903</v>
      </c>
      <c r="F89" s="92">
        <v>1231897</v>
      </c>
      <c r="G89" s="29"/>
    </row>
    <row r="90" spans="1:7" ht="23.25" x14ac:dyDescent="0.25">
      <c r="A90" s="37" t="s">
        <v>161</v>
      </c>
      <c r="B90" s="38" t="s">
        <v>33</v>
      </c>
      <c r="C90" s="89" t="s">
        <v>162</v>
      </c>
      <c r="D90" s="92">
        <v>1545077.22</v>
      </c>
      <c r="E90" s="92">
        <v>2440145.56</v>
      </c>
      <c r="F90" s="92" t="s">
        <v>48</v>
      </c>
      <c r="G90" s="29"/>
    </row>
    <row r="91" spans="1:7" ht="23.25" x14ac:dyDescent="0.25">
      <c r="A91" s="37" t="s">
        <v>163</v>
      </c>
      <c r="B91" s="38" t="s">
        <v>33</v>
      </c>
      <c r="C91" s="89" t="s">
        <v>164</v>
      </c>
      <c r="D91" s="92">
        <v>1545077.22</v>
      </c>
      <c r="E91" s="92">
        <v>1545077.22</v>
      </c>
      <c r="F91" s="92" t="s">
        <v>48</v>
      </c>
      <c r="G91" s="29"/>
    </row>
    <row r="92" spans="1:7" ht="23.25" hidden="1" x14ac:dyDescent="0.25">
      <c r="A92" s="37" t="s">
        <v>165</v>
      </c>
      <c r="B92" s="38" t="s">
        <v>33</v>
      </c>
      <c r="C92" s="89" t="s">
        <v>166</v>
      </c>
      <c r="D92" s="92">
        <v>1545077.22</v>
      </c>
      <c r="E92" s="92">
        <v>1545077.22</v>
      </c>
      <c r="F92" s="92" t="s">
        <v>48</v>
      </c>
      <c r="G92" s="29"/>
    </row>
    <row r="93" spans="1:7" ht="23.25" x14ac:dyDescent="0.25">
      <c r="A93" s="37" t="s">
        <v>165</v>
      </c>
      <c r="B93" s="38" t="s">
        <v>33</v>
      </c>
      <c r="C93" s="89" t="s">
        <v>167</v>
      </c>
      <c r="D93" s="92">
        <v>1545077.22</v>
      </c>
      <c r="E93" s="92">
        <v>1545077.22</v>
      </c>
      <c r="F93" s="92" t="s">
        <v>48</v>
      </c>
      <c r="G93" s="29"/>
    </row>
    <row r="94" spans="1:7" x14ac:dyDescent="0.25">
      <c r="A94" s="37" t="s">
        <v>168</v>
      </c>
      <c r="B94" s="38" t="s">
        <v>33</v>
      </c>
      <c r="C94" s="89" t="s">
        <v>169</v>
      </c>
      <c r="D94" s="92" t="s">
        <v>48</v>
      </c>
      <c r="E94" s="92">
        <v>895068.34</v>
      </c>
      <c r="F94" s="92" t="s">
        <v>48</v>
      </c>
      <c r="G94" s="29"/>
    </row>
    <row r="95" spans="1:7" hidden="1" x14ac:dyDescent="0.25">
      <c r="A95" s="37" t="s">
        <v>170</v>
      </c>
      <c r="B95" s="38" t="s">
        <v>33</v>
      </c>
      <c r="C95" s="89" t="s">
        <v>171</v>
      </c>
      <c r="D95" s="92" t="s">
        <v>48</v>
      </c>
      <c r="E95" s="92">
        <v>895068.34</v>
      </c>
      <c r="F95" s="92" t="s">
        <v>48</v>
      </c>
      <c r="G95" s="29"/>
    </row>
    <row r="96" spans="1:7" x14ac:dyDescent="0.25">
      <c r="A96" s="37" t="s">
        <v>170</v>
      </c>
      <c r="B96" s="38" t="s">
        <v>33</v>
      </c>
      <c r="C96" s="89" t="s">
        <v>172</v>
      </c>
      <c r="D96" s="92" t="s">
        <v>48</v>
      </c>
      <c r="E96" s="92">
        <v>895068.34</v>
      </c>
      <c r="F96" s="92" t="s">
        <v>48</v>
      </c>
      <c r="G96" s="29"/>
    </row>
    <row r="97" spans="1:7" ht="23.25" x14ac:dyDescent="0.25">
      <c r="A97" s="37" t="s">
        <v>173</v>
      </c>
      <c r="B97" s="38" t="s">
        <v>33</v>
      </c>
      <c r="C97" s="89" t="s">
        <v>174</v>
      </c>
      <c r="D97" s="92">
        <v>411500</v>
      </c>
      <c r="E97" s="92">
        <v>290156.96999999997</v>
      </c>
      <c r="F97" s="92">
        <v>121343.03</v>
      </c>
      <c r="G97" s="29"/>
    </row>
    <row r="98" spans="1:7" ht="34.5" hidden="1" x14ac:dyDescent="0.25">
      <c r="A98" s="37" t="s">
        <v>175</v>
      </c>
      <c r="B98" s="38" t="s">
        <v>33</v>
      </c>
      <c r="C98" s="89" t="s">
        <v>176</v>
      </c>
      <c r="D98" s="92">
        <v>411500</v>
      </c>
      <c r="E98" s="92">
        <v>290156.96999999997</v>
      </c>
      <c r="F98" s="92">
        <v>121343.03</v>
      </c>
      <c r="G98" s="29"/>
    </row>
    <row r="99" spans="1:7" ht="45.75" hidden="1" x14ac:dyDescent="0.25">
      <c r="A99" s="37" t="s">
        <v>177</v>
      </c>
      <c r="B99" s="38" t="s">
        <v>33</v>
      </c>
      <c r="C99" s="89" t="s">
        <v>178</v>
      </c>
      <c r="D99" s="92">
        <v>411500</v>
      </c>
      <c r="E99" s="92">
        <v>290156.96999999997</v>
      </c>
      <c r="F99" s="92">
        <v>121343.03</v>
      </c>
      <c r="G99" s="29"/>
    </row>
    <row r="100" spans="1:7" ht="45.75" x14ac:dyDescent="0.25">
      <c r="A100" s="37" t="s">
        <v>177</v>
      </c>
      <c r="B100" s="38" t="s">
        <v>33</v>
      </c>
      <c r="C100" s="89" t="s">
        <v>179</v>
      </c>
      <c r="D100" s="92">
        <v>411500</v>
      </c>
      <c r="E100" s="92">
        <v>290156.96999999997</v>
      </c>
      <c r="F100" s="92">
        <v>121343.03</v>
      </c>
      <c r="G100" s="29"/>
    </row>
    <row r="101" spans="1:7" x14ac:dyDescent="0.25">
      <c r="A101" s="37" t="s">
        <v>180</v>
      </c>
      <c r="B101" s="38" t="s">
        <v>33</v>
      </c>
      <c r="C101" s="89" t="s">
        <v>181</v>
      </c>
      <c r="D101" s="92">
        <v>4534600</v>
      </c>
      <c r="E101" s="92">
        <v>4010007.33</v>
      </c>
      <c r="F101" s="92">
        <v>524592.67000000004</v>
      </c>
      <c r="G101" s="29"/>
    </row>
    <row r="102" spans="1:7" ht="45.75" x14ac:dyDescent="0.25">
      <c r="A102" s="37" t="s">
        <v>182</v>
      </c>
      <c r="B102" s="38" t="s">
        <v>33</v>
      </c>
      <c r="C102" s="89" t="s">
        <v>183</v>
      </c>
      <c r="D102" s="92">
        <v>1960000</v>
      </c>
      <c r="E102" s="92">
        <v>1904057.33</v>
      </c>
      <c r="F102" s="92">
        <v>55942.67</v>
      </c>
      <c r="G102" s="29"/>
    </row>
    <row r="103" spans="1:7" ht="57" hidden="1" x14ac:dyDescent="0.25">
      <c r="A103" s="37" t="s">
        <v>184</v>
      </c>
      <c r="B103" s="38" t="s">
        <v>33</v>
      </c>
      <c r="C103" s="89" t="s">
        <v>185</v>
      </c>
      <c r="D103" s="92">
        <v>1960000</v>
      </c>
      <c r="E103" s="92">
        <v>1904057.33</v>
      </c>
      <c r="F103" s="92">
        <v>55942.67</v>
      </c>
      <c r="G103" s="29"/>
    </row>
    <row r="104" spans="1:7" ht="57" x14ac:dyDescent="0.25">
      <c r="A104" s="37" t="s">
        <v>184</v>
      </c>
      <c r="B104" s="38" t="s">
        <v>33</v>
      </c>
      <c r="C104" s="89" t="s">
        <v>186</v>
      </c>
      <c r="D104" s="92">
        <v>1960000</v>
      </c>
      <c r="E104" s="92">
        <v>1904057.33</v>
      </c>
      <c r="F104" s="92">
        <v>55942.67</v>
      </c>
      <c r="G104" s="29"/>
    </row>
    <row r="105" spans="1:7" ht="23.25" x14ac:dyDescent="0.25">
      <c r="A105" s="37" t="s">
        <v>187</v>
      </c>
      <c r="B105" s="38" t="s">
        <v>33</v>
      </c>
      <c r="C105" s="89" t="s">
        <v>188</v>
      </c>
      <c r="D105" s="92">
        <v>2574600</v>
      </c>
      <c r="E105" s="92">
        <v>2105950</v>
      </c>
      <c r="F105" s="92">
        <v>468650</v>
      </c>
      <c r="G105" s="29"/>
    </row>
    <row r="106" spans="1:7" ht="23.25" hidden="1" x14ac:dyDescent="0.25">
      <c r="A106" s="37" t="s">
        <v>189</v>
      </c>
      <c r="B106" s="38" t="s">
        <v>33</v>
      </c>
      <c r="C106" s="89" t="s">
        <v>190</v>
      </c>
      <c r="D106" s="92">
        <v>2574600</v>
      </c>
      <c r="E106" s="92">
        <v>2105950</v>
      </c>
      <c r="F106" s="92">
        <v>468650</v>
      </c>
      <c r="G106" s="29"/>
    </row>
    <row r="107" spans="1:7" ht="23.25" x14ac:dyDescent="0.25">
      <c r="A107" s="37" t="s">
        <v>189</v>
      </c>
      <c r="B107" s="38" t="s">
        <v>33</v>
      </c>
      <c r="C107" s="89" t="s">
        <v>191</v>
      </c>
      <c r="D107" s="92">
        <v>2574600</v>
      </c>
      <c r="E107" s="92">
        <v>2105950</v>
      </c>
      <c r="F107" s="92">
        <v>468650</v>
      </c>
      <c r="G107" s="29"/>
    </row>
    <row r="108" spans="1:7" ht="15" customHeight="1" x14ac:dyDescent="0.25">
      <c r="A108" s="15"/>
      <c r="B108" s="15"/>
      <c r="C108" s="15"/>
      <c r="D108" s="93"/>
      <c r="E108" s="93"/>
      <c r="F108" s="93"/>
      <c r="G108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1"/>
  <sheetViews>
    <sheetView view="pageBreakPreview" zoomScaleNormal="100" zoomScaleSheetLayoutView="100" workbookViewId="0">
      <selection activeCell="A7" sqref="A7:F130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6.85546875" style="1" customWidth="1"/>
    <col min="4" max="6" width="19.85546875" style="1" customWidth="1"/>
    <col min="7" max="7" width="14.42578125" style="1" customWidth="1"/>
    <col min="8" max="8" width="16.28515625" style="1" customWidth="1"/>
    <col min="9" max="16384" width="9.140625" style="1"/>
  </cols>
  <sheetData>
    <row r="1" spans="1:8" ht="14.1" customHeight="1" x14ac:dyDescent="0.25">
      <c r="A1" s="128" t="s">
        <v>192</v>
      </c>
      <c r="B1" s="129"/>
      <c r="C1" s="129"/>
      <c r="D1" s="129"/>
      <c r="E1" s="129"/>
      <c r="F1" s="39" t="s">
        <v>193</v>
      </c>
      <c r="G1" s="3"/>
    </row>
    <row r="2" spans="1:8" ht="14.1" customHeight="1" x14ac:dyDescent="0.25">
      <c r="A2" s="27"/>
      <c r="B2" s="27"/>
      <c r="C2" s="27"/>
      <c r="D2" s="27"/>
      <c r="E2" s="27"/>
      <c r="F2" s="27"/>
      <c r="G2" s="3"/>
    </row>
    <row r="3" spans="1:8" ht="12" customHeight="1" x14ac:dyDescent="0.25">
      <c r="A3" s="136" t="s">
        <v>23</v>
      </c>
      <c r="B3" s="136" t="s">
        <v>24</v>
      </c>
      <c r="C3" s="136" t="s">
        <v>194</v>
      </c>
      <c r="D3" s="138" t="s">
        <v>26</v>
      </c>
      <c r="E3" s="138" t="s">
        <v>27</v>
      </c>
      <c r="F3" s="136" t="s">
        <v>28</v>
      </c>
      <c r="G3" s="40"/>
    </row>
    <row r="4" spans="1:8" ht="12" customHeight="1" x14ac:dyDescent="0.25">
      <c r="A4" s="137"/>
      <c r="B4" s="137"/>
      <c r="C4" s="137"/>
      <c r="D4" s="139"/>
      <c r="E4" s="139"/>
      <c r="F4" s="137"/>
      <c r="G4" s="40"/>
    </row>
    <row r="5" spans="1:8" ht="11.1" customHeight="1" x14ac:dyDescent="0.25">
      <c r="A5" s="137"/>
      <c r="B5" s="137"/>
      <c r="C5" s="137"/>
      <c r="D5" s="139"/>
      <c r="E5" s="139"/>
      <c r="F5" s="137"/>
      <c r="G5" s="40"/>
    </row>
    <row r="6" spans="1:8" ht="12" customHeight="1" x14ac:dyDescent="0.25">
      <c r="A6" s="30">
        <v>1</v>
      </c>
      <c r="B6" s="31">
        <v>2</v>
      </c>
      <c r="C6" s="41">
        <v>3</v>
      </c>
      <c r="D6" s="42" t="s">
        <v>29</v>
      </c>
      <c r="E6" s="42" t="s">
        <v>30</v>
      </c>
      <c r="F6" s="42" t="s">
        <v>31</v>
      </c>
      <c r="G6" s="43" t="s">
        <v>419</v>
      </c>
    </row>
    <row r="7" spans="1:8" ht="16.5" customHeight="1" x14ac:dyDescent="0.25">
      <c r="A7" s="33" t="s">
        <v>195</v>
      </c>
      <c r="B7" s="94">
        <v>200</v>
      </c>
      <c r="C7" s="87" t="s">
        <v>34</v>
      </c>
      <c r="D7" s="102">
        <v>22320236.239999998</v>
      </c>
      <c r="E7" s="102">
        <v>16297106.41</v>
      </c>
      <c r="F7" s="103">
        <v>6023129.8300000001</v>
      </c>
      <c r="G7" s="104">
        <f>D7-D38</f>
        <v>21908736.239999998</v>
      </c>
      <c r="H7" s="104">
        <f>E7-E38</f>
        <v>16006949.439999999</v>
      </c>
    </row>
    <row r="8" spans="1:8" ht="12" customHeight="1" x14ac:dyDescent="0.25">
      <c r="A8" s="35" t="s">
        <v>35</v>
      </c>
      <c r="B8" s="95"/>
      <c r="C8" s="88"/>
      <c r="D8" s="105"/>
      <c r="E8" s="105"/>
      <c r="F8" s="106"/>
      <c r="G8" s="107"/>
      <c r="H8" s="108"/>
    </row>
    <row r="9" spans="1:8" x14ac:dyDescent="0.25">
      <c r="A9" s="44" t="s">
        <v>196</v>
      </c>
      <c r="B9" s="96" t="s">
        <v>197</v>
      </c>
      <c r="C9" s="97" t="s">
        <v>198</v>
      </c>
      <c r="D9" s="109">
        <v>7277100</v>
      </c>
      <c r="E9" s="109">
        <v>4670340.88</v>
      </c>
      <c r="F9" s="110">
        <v>2606759.12</v>
      </c>
      <c r="G9" s="111"/>
      <c r="H9" s="108"/>
    </row>
    <row r="10" spans="1:8" ht="23.25" x14ac:dyDescent="0.25">
      <c r="A10" s="44" t="s">
        <v>199</v>
      </c>
      <c r="B10" s="96" t="s">
        <v>197</v>
      </c>
      <c r="C10" s="97" t="s">
        <v>200</v>
      </c>
      <c r="D10" s="109">
        <v>1184000</v>
      </c>
      <c r="E10" s="109">
        <v>954935.99</v>
      </c>
      <c r="F10" s="110">
        <v>229064.01</v>
      </c>
      <c r="G10" s="111"/>
      <c r="H10" s="108"/>
    </row>
    <row r="11" spans="1:8" x14ac:dyDescent="0.25">
      <c r="A11" s="44" t="s">
        <v>201</v>
      </c>
      <c r="B11" s="96" t="s">
        <v>197</v>
      </c>
      <c r="C11" s="97" t="s">
        <v>202</v>
      </c>
      <c r="D11" s="109">
        <v>1184000</v>
      </c>
      <c r="E11" s="109">
        <v>954935.99</v>
      </c>
      <c r="F11" s="110">
        <v>229064.01</v>
      </c>
      <c r="G11" s="111"/>
      <c r="H11" s="108"/>
    </row>
    <row r="12" spans="1:8" ht="45.75" x14ac:dyDescent="0.25">
      <c r="A12" s="44" t="s">
        <v>203</v>
      </c>
      <c r="B12" s="96" t="s">
        <v>197</v>
      </c>
      <c r="C12" s="97" t="s">
        <v>204</v>
      </c>
      <c r="D12" s="109">
        <v>1184000</v>
      </c>
      <c r="E12" s="109">
        <v>954935.99</v>
      </c>
      <c r="F12" s="110">
        <v>229064.01</v>
      </c>
      <c r="G12" s="112" t="s">
        <v>420</v>
      </c>
      <c r="H12" s="108"/>
    </row>
    <row r="13" spans="1:8" ht="45.75" x14ac:dyDescent="0.25">
      <c r="A13" s="44" t="s">
        <v>205</v>
      </c>
      <c r="B13" s="96" t="s">
        <v>197</v>
      </c>
      <c r="C13" s="97" t="s">
        <v>206</v>
      </c>
      <c r="D13" s="109">
        <v>1184000</v>
      </c>
      <c r="E13" s="109">
        <v>954935.99</v>
      </c>
      <c r="F13" s="110">
        <v>229064.01</v>
      </c>
      <c r="G13" s="104">
        <f>D14</f>
        <v>910300</v>
      </c>
      <c r="H13" s="104">
        <f>E14</f>
        <v>734365.6</v>
      </c>
    </row>
    <row r="14" spans="1:8" x14ac:dyDescent="0.25">
      <c r="A14" s="44" t="s">
        <v>207</v>
      </c>
      <c r="B14" s="96" t="s">
        <v>197</v>
      </c>
      <c r="C14" s="97" t="s">
        <v>208</v>
      </c>
      <c r="D14" s="109">
        <v>910300</v>
      </c>
      <c r="E14" s="109">
        <v>734365.6</v>
      </c>
      <c r="F14" s="110">
        <v>175934.4</v>
      </c>
      <c r="G14" s="104">
        <f>D15</f>
        <v>273700</v>
      </c>
      <c r="H14" s="104">
        <f>E15</f>
        <v>220570.39</v>
      </c>
    </row>
    <row r="15" spans="1:8" ht="34.5" x14ac:dyDescent="0.25">
      <c r="A15" s="44" t="s">
        <v>209</v>
      </c>
      <c r="B15" s="96" t="s">
        <v>197</v>
      </c>
      <c r="C15" s="97" t="s">
        <v>210</v>
      </c>
      <c r="D15" s="109">
        <v>273700</v>
      </c>
      <c r="E15" s="109">
        <v>220570.39</v>
      </c>
      <c r="F15" s="110">
        <v>53129.61</v>
      </c>
      <c r="G15" s="111"/>
      <c r="H15" s="108"/>
    </row>
    <row r="16" spans="1:8" x14ac:dyDescent="0.25">
      <c r="A16" s="44" t="s">
        <v>211</v>
      </c>
      <c r="B16" s="96" t="s">
        <v>197</v>
      </c>
      <c r="C16" s="97" t="s">
        <v>212</v>
      </c>
      <c r="D16" s="109">
        <v>6093100</v>
      </c>
      <c r="E16" s="109">
        <v>3715404.89</v>
      </c>
      <c r="F16" s="110">
        <v>2377695.11</v>
      </c>
      <c r="G16" s="111"/>
      <c r="H16" s="108"/>
    </row>
    <row r="17" spans="1:8" ht="34.5" x14ac:dyDescent="0.25">
      <c r="A17" s="44" t="s">
        <v>213</v>
      </c>
      <c r="B17" s="96" t="s">
        <v>197</v>
      </c>
      <c r="C17" s="97" t="s">
        <v>214</v>
      </c>
      <c r="D17" s="109">
        <v>100000</v>
      </c>
      <c r="E17" s="109">
        <v>58615.17</v>
      </c>
      <c r="F17" s="110">
        <v>41384.83</v>
      </c>
      <c r="G17" s="111"/>
      <c r="H17" s="108"/>
    </row>
    <row r="18" spans="1:8" ht="23.25" hidden="1" x14ac:dyDescent="0.25">
      <c r="A18" s="44" t="s">
        <v>215</v>
      </c>
      <c r="B18" s="96" t="s">
        <v>197</v>
      </c>
      <c r="C18" s="97" t="s">
        <v>216</v>
      </c>
      <c r="D18" s="109">
        <v>100000</v>
      </c>
      <c r="E18" s="109">
        <v>58615.17</v>
      </c>
      <c r="F18" s="110">
        <v>41384.83</v>
      </c>
      <c r="G18" s="111"/>
      <c r="H18" s="108"/>
    </row>
    <row r="19" spans="1:8" x14ac:dyDescent="0.25">
      <c r="A19" s="44" t="s">
        <v>217</v>
      </c>
      <c r="B19" s="96" t="s">
        <v>197</v>
      </c>
      <c r="C19" s="97" t="s">
        <v>218</v>
      </c>
      <c r="D19" s="109">
        <v>50000</v>
      </c>
      <c r="E19" s="109">
        <v>27402.639999999999</v>
      </c>
      <c r="F19" s="110">
        <v>22597.360000000001</v>
      </c>
      <c r="G19" s="111"/>
      <c r="H19" s="108"/>
    </row>
    <row r="20" spans="1:8" x14ac:dyDescent="0.25">
      <c r="A20" s="44" t="s">
        <v>219</v>
      </c>
      <c r="B20" s="96" t="s">
        <v>197</v>
      </c>
      <c r="C20" s="97" t="s">
        <v>220</v>
      </c>
      <c r="D20" s="109">
        <v>50000</v>
      </c>
      <c r="E20" s="109">
        <v>31212.53</v>
      </c>
      <c r="F20" s="110">
        <v>18787.47</v>
      </c>
      <c r="G20" s="112" t="s">
        <v>421</v>
      </c>
      <c r="H20" s="108"/>
    </row>
    <row r="21" spans="1:8" x14ac:dyDescent="0.25">
      <c r="A21" s="44" t="s">
        <v>201</v>
      </c>
      <c r="B21" s="96" t="s">
        <v>197</v>
      </c>
      <c r="C21" s="97" t="s">
        <v>221</v>
      </c>
      <c r="D21" s="109">
        <v>5993100</v>
      </c>
      <c r="E21" s="109">
        <v>3656789.72</v>
      </c>
      <c r="F21" s="110">
        <v>2336310.2799999998</v>
      </c>
      <c r="G21" s="104">
        <f>D24+D28</f>
        <v>3944400</v>
      </c>
      <c r="H21" s="104">
        <f>E24+E28</f>
        <v>2461542.29</v>
      </c>
    </row>
    <row r="22" spans="1:8" ht="57" x14ac:dyDescent="0.25">
      <c r="A22" s="44" t="s">
        <v>222</v>
      </c>
      <c r="B22" s="96" t="s">
        <v>197</v>
      </c>
      <c r="C22" s="97" t="s">
        <v>223</v>
      </c>
      <c r="D22" s="109">
        <v>2574600</v>
      </c>
      <c r="E22" s="109">
        <v>1575216.99</v>
      </c>
      <c r="F22" s="110">
        <v>999383.01</v>
      </c>
      <c r="G22" s="104">
        <f>D25+D30</f>
        <v>1182700</v>
      </c>
      <c r="H22" s="104">
        <f>E25+E30</f>
        <v>731558.6</v>
      </c>
    </row>
    <row r="23" spans="1:8" ht="45.75" x14ac:dyDescent="0.25">
      <c r="A23" s="44" t="s">
        <v>205</v>
      </c>
      <c r="B23" s="96" t="s">
        <v>197</v>
      </c>
      <c r="C23" s="97" t="s">
        <v>224</v>
      </c>
      <c r="D23" s="109">
        <v>2574600</v>
      </c>
      <c r="E23" s="109">
        <v>1575216.99</v>
      </c>
      <c r="F23" s="110">
        <v>999383.01</v>
      </c>
      <c r="G23" s="113" t="s">
        <v>422</v>
      </c>
      <c r="H23" s="101"/>
    </row>
    <row r="24" spans="1:8" x14ac:dyDescent="0.25">
      <c r="A24" s="44" t="s">
        <v>207</v>
      </c>
      <c r="B24" s="96" t="s">
        <v>197</v>
      </c>
      <c r="C24" s="97" t="s">
        <v>225</v>
      </c>
      <c r="D24" s="109">
        <v>2000000</v>
      </c>
      <c r="E24" s="109">
        <v>1168263.19</v>
      </c>
      <c r="F24" s="110">
        <v>831736.81</v>
      </c>
      <c r="G24" s="114">
        <f>G13+G21</f>
        <v>4854700</v>
      </c>
      <c r="H24" s="114">
        <f>H13+H21</f>
        <v>3195907.89</v>
      </c>
    </row>
    <row r="25" spans="1:8" ht="34.5" x14ac:dyDescent="0.25">
      <c r="A25" s="44" t="s">
        <v>209</v>
      </c>
      <c r="B25" s="96" t="s">
        <v>197</v>
      </c>
      <c r="C25" s="97" t="s">
        <v>226</v>
      </c>
      <c r="D25" s="109">
        <v>574600</v>
      </c>
      <c r="E25" s="109">
        <v>406953.8</v>
      </c>
      <c r="F25" s="110">
        <v>167646.20000000001</v>
      </c>
      <c r="G25" s="114">
        <f>G14+G22</f>
        <v>1456400</v>
      </c>
      <c r="H25" s="114">
        <f>H14+H22</f>
        <v>952128.99</v>
      </c>
    </row>
    <row r="26" spans="1:8" ht="45.75" x14ac:dyDescent="0.25">
      <c r="A26" s="44" t="s">
        <v>227</v>
      </c>
      <c r="B26" s="96" t="s">
        <v>197</v>
      </c>
      <c r="C26" s="97" t="s">
        <v>228</v>
      </c>
      <c r="D26" s="109">
        <v>3418500</v>
      </c>
      <c r="E26" s="109">
        <v>2081572.73</v>
      </c>
      <c r="F26" s="110">
        <v>1336927.27</v>
      </c>
      <c r="G26" s="111"/>
      <c r="H26" s="108"/>
    </row>
    <row r="27" spans="1:8" ht="45.75" x14ac:dyDescent="0.25">
      <c r="A27" s="44" t="s">
        <v>205</v>
      </c>
      <c r="B27" s="96" t="s">
        <v>197</v>
      </c>
      <c r="C27" s="97" t="s">
        <v>229</v>
      </c>
      <c r="D27" s="109">
        <v>2588500</v>
      </c>
      <c r="E27" s="109">
        <v>1641883.9</v>
      </c>
      <c r="F27" s="110">
        <v>946616.1</v>
      </c>
      <c r="G27" s="111"/>
      <c r="H27" s="108"/>
    </row>
    <row r="28" spans="1:8" x14ac:dyDescent="0.25">
      <c r="A28" s="44" t="s">
        <v>207</v>
      </c>
      <c r="B28" s="96" t="s">
        <v>197</v>
      </c>
      <c r="C28" s="97" t="s">
        <v>230</v>
      </c>
      <c r="D28" s="109">
        <v>1944400</v>
      </c>
      <c r="E28" s="109">
        <v>1293279.1000000001</v>
      </c>
      <c r="F28" s="110">
        <v>651120.9</v>
      </c>
      <c r="G28" s="111"/>
      <c r="H28" s="108"/>
    </row>
    <row r="29" spans="1:8" ht="23.25" x14ac:dyDescent="0.25">
      <c r="A29" s="44" t="s">
        <v>231</v>
      </c>
      <c r="B29" s="96" t="s">
        <v>197</v>
      </c>
      <c r="C29" s="97" t="s">
        <v>232</v>
      </c>
      <c r="D29" s="109">
        <v>36000</v>
      </c>
      <c r="E29" s="109">
        <v>24000</v>
      </c>
      <c r="F29" s="110">
        <v>12000</v>
      </c>
      <c r="G29" s="111"/>
      <c r="H29" s="108"/>
    </row>
    <row r="30" spans="1:8" ht="34.5" x14ac:dyDescent="0.25">
      <c r="A30" s="44" t="s">
        <v>209</v>
      </c>
      <c r="B30" s="96" t="s">
        <v>197</v>
      </c>
      <c r="C30" s="97" t="s">
        <v>233</v>
      </c>
      <c r="D30" s="109">
        <v>608100</v>
      </c>
      <c r="E30" s="109">
        <v>324604.79999999999</v>
      </c>
      <c r="F30" s="110">
        <v>283495.2</v>
      </c>
      <c r="G30" s="111"/>
      <c r="H30" s="108"/>
    </row>
    <row r="31" spans="1:8" ht="23.25" x14ac:dyDescent="0.25">
      <c r="A31" s="44" t="s">
        <v>215</v>
      </c>
      <c r="B31" s="96" t="s">
        <v>197</v>
      </c>
      <c r="C31" s="97" t="s">
        <v>234</v>
      </c>
      <c r="D31" s="109">
        <v>800000</v>
      </c>
      <c r="E31" s="109">
        <v>423608.83</v>
      </c>
      <c r="F31" s="110">
        <v>376391.17</v>
      </c>
      <c r="G31" s="111"/>
      <c r="H31" s="108"/>
    </row>
    <row r="32" spans="1:8" x14ac:dyDescent="0.25">
      <c r="A32" s="44" t="s">
        <v>217</v>
      </c>
      <c r="B32" s="96" t="s">
        <v>197</v>
      </c>
      <c r="C32" s="97" t="s">
        <v>235</v>
      </c>
      <c r="D32" s="109">
        <v>600000</v>
      </c>
      <c r="E32" s="109">
        <v>308069.67</v>
      </c>
      <c r="F32" s="110">
        <v>291930.33</v>
      </c>
      <c r="G32" s="111"/>
      <c r="H32" s="108"/>
    </row>
    <row r="33" spans="1:8" x14ac:dyDescent="0.25">
      <c r="A33" s="44" t="s">
        <v>219</v>
      </c>
      <c r="B33" s="96" t="s">
        <v>197</v>
      </c>
      <c r="C33" s="97" t="s">
        <v>236</v>
      </c>
      <c r="D33" s="109">
        <v>200000</v>
      </c>
      <c r="E33" s="109">
        <v>115539.16</v>
      </c>
      <c r="F33" s="110">
        <v>84460.84</v>
      </c>
      <c r="G33" s="111"/>
      <c r="H33" s="108"/>
    </row>
    <row r="34" spans="1:8" x14ac:dyDescent="0.25">
      <c r="A34" s="44" t="s">
        <v>237</v>
      </c>
      <c r="B34" s="96" t="s">
        <v>197</v>
      </c>
      <c r="C34" s="97" t="s">
        <v>238</v>
      </c>
      <c r="D34" s="109">
        <v>30000</v>
      </c>
      <c r="E34" s="109">
        <v>16080</v>
      </c>
      <c r="F34" s="110">
        <v>13920</v>
      </c>
      <c r="G34" s="111"/>
      <c r="H34" s="108"/>
    </row>
    <row r="35" spans="1:8" x14ac:dyDescent="0.25">
      <c r="A35" s="44" t="s">
        <v>239</v>
      </c>
      <c r="B35" s="96" t="s">
        <v>197</v>
      </c>
      <c r="C35" s="97" t="s">
        <v>240</v>
      </c>
      <c r="D35" s="109">
        <v>600</v>
      </c>
      <c r="E35" s="109" t="s">
        <v>48</v>
      </c>
      <c r="F35" s="110">
        <v>600</v>
      </c>
      <c r="G35" s="111"/>
      <c r="H35" s="108"/>
    </row>
    <row r="36" spans="1:8" x14ac:dyDescent="0.25">
      <c r="A36" s="44" t="s">
        <v>241</v>
      </c>
      <c r="B36" s="96" t="s">
        <v>197</v>
      </c>
      <c r="C36" s="97" t="s">
        <v>242</v>
      </c>
      <c r="D36" s="109">
        <v>5000</v>
      </c>
      <c r="E36" s="109">
        <v>3630</v>
      </c>
      <c r="F36" s="110">
        <v>1370</v>
      </c>
      <c r="G36" s="111"/>
      <c r="H36" s="108"/>
    </row>
    <row r="37" spans="1:8" x14ac:dyDescent="0.25">
      <c r="A37" s="44" t="s">
        <v>243</v>
      </c>
      <c r="B37" s="96" t="s">
        <v>197</v>
      </c>
      <c r="C37" s="97" t="s">
        <v>244</v>
      </c>
      <c r="D37" s="109">
        <v>24400</v>
      </c>
      <c r="E37" s="109">
        <v>12450</v>
      </c>
      <c r="F37" s="110">
        <v>11950</v>
      </c>
      <c r="G37" s="111"/>
      <c r="H37" s="108"/>
    </row>
    <row r="38" spans="1:8" x14ac:dyDescent="0.25">
      <c r="A38" s="44" t="s">
        <v>245</v>
      </c>
      <c r="B38" s="96" t="s">
        <v>197</v>
      </c>
      <c r="C38" s="97" t="s">
        <v>246</v>
      </c>
      <c r="D38" s="109">
        <v>411500</v>
      </c>
      <c r="E38" s="109">
        <v>290156.96999999997</v>
      </c>
      <c r="F38" s="110">
        <v>121343.03</v>
      </c>
      <c r="G38" s="111"/>
      <c r="H38" s="108"/>
    </row>
    <row r="39" spans="1:8" x14ac:dyDescent="0.25">
      <c r="A39" s="44" t="s">
        <v>247</v>
      </c>
      <c r="B39" s="96" t="s">
        <v>197</v>
      </c>
      <c r="C39" s="97" t="s">
        <v>248</v>
      </c>
      <c r="D39" s="109">
        <v>411500</v>
      </c>
      <c r="E39" s="109">
        <v>290156.96999999997</v>
      </c>
      <c r="F39" s="110">
        <v>121343.03</v>
      </c>
      <c r="G39" s="111"/>
      <c r="H39" s="108"/>
    </row>
    <row r="40" spans="1:8" hidden="1" x14ac:dyDescent="0.25">
      <c r="A40" s="44" t="s">
        <v>201</v>
      </c>
      <c r="B40" s="96" t="s">
        <v>197</v>
      </c>
      <c r="C40" s="97" t="s">
        <v>249</v>
      </c>
      <c r="D40" s="109">
        <v>411500</v>
      </c>
      <c r="E40" s="109">
        <v>290156.96999999997</v>
      </c>
      <c r="F40" s="110">
        <v>121343.03</v>
      </c>
      <c r="G40" s="111"/>
      <c r="H40" s="108"/>
    </row>
    <row r="41" spans="1:8" ht="45.75" x14ac:dyDescent="0.25">
      <c r="A41" s="44" t="s">
        <v>250</v>
      </c>
      <c r="B41" s="96" t="s">
        <v>197</v>
      </c>
      <c r="C41" s="97" t="s">
        <v>251</v>
      </c>
      <c r="D41" s="109">
        <v>411500</v>
      </c>
      <c r="E41" s="109">
        <v>290156.96999999997</v>
      </c>
      <c r="F41" s="110">
        <v>121343.03</v>
      </c>
      <c r="G41" s="111"/>
      <c r="H41" s="108"/>
    </row>
    <row r="42" spans="1:8" ht="45.75" x14ac:dyDescent="0.25">
      <c r="A42" s="44" t="s">
        <v>205</v>
      </c>
      <c r="B42" s="96" t="s">
        <v>197</v>
      </c>
      <c r="C42" s="97" t="s">
        <v>252</v>
      </c>
      <c r="D42" s="109">
        <v>399500</v>
      </c>
      <c r="E42" s="109">
        <v>282656.96999999997</v>
      </c>
      <c r="F42" s="110">
        <v>116843.03</v>
      </c>
      <c r="G42" s="111"/>
      <c r="H42" s="108"/>
    </row>
    <row r="43" spans="1:8" x14ac:dyDescent="0.25">
      <c r="A43" s="44" t="s">
        <v>207</v>
      </c>
      <c r="B43" s="96" t="s">
        <v>197</v>
      </c>
      <c r="C43" s="97" t="s">
        <v>253</v>
      </c>
      <c r="D43" s="109">
        <v>308000</v>
      </c>
      <c r="E43" s="109">
        <v>215842.63</v>
      </c>
      <c r="F43" s="110">
        <v>92157.37</v>
      </c>
      <c r="G43" s="111"/>
      <c r="H43" s="108"/>
    </row>
    <row r="44" spans="1:8" ht="34.5" x14ac:dyDescent="0.25">
      <c r="A44" s="44" t="s">
        <v>209</v>
      </c>
      <c r="B44" s="96" t="s">
        <v>197</v>
      </c>
      <c r="C44" s="97" t="s">
        <v>254</v>
      </c>
      <c r="D44" s="109">
        <v>91500</v>
      </c>
      <c r="E44" s="109">
        <v>66814.34</v>
      </c>
      <c r="F44" s="110">
        <v>24685.66</v>
      </c>
      <c r="G44" s="111"/>
      <c r="H44" s="108"/>
    </row>
    <row r="45" spans="1:8" ht="23.25" x14ac:dyDescent="0.25">
      <c r="A45" s="44" t="s">
        <v>215</v>
      </c>
      <c r="B45" s="96" t="s">
        <v>197</v>
      </c>
      <c r="C45" s="97" t="s">
        <v>255</v>
      </c>
      <c r="D45" s="109">
        <v>12000</v>
      </c>
      <c r="E45" s="109">
        <v>7500</v>
      </c>
      <c r="F45" s="110">
        <v>4500</v>
      </c>
      <c r="G45" s="111"/>
      <c r="H45" s="108"/>
    </row>
    <row r="46" spans="1:8" x14ac:dyDescent="0.25">
      <c r="A46" s="44" t="s">
        <v>217</v>
      </c>
      <c r="B46" s="96" t="s">
        <v>197</v>
      </c>
      <c r="C46" s="97" t="s">
        <v>256</v>
      </c>
      <c r="D46" s="109">
        <v>6000</v>
      </c>
      <c r="E46" s="109">
        <v>3000</v>
      </c>
      <c r="F46" s="110">
        <v>3000</v>
      </c>
      <c r="G46" s="111"/>
      <c r="H46" s="108"/>
    </row>
    <row r="47" spans="1:8" x14ac:dyDescent="0.25">
      <c r="A47" s="44" t="s">
        <v>219</v>
      </c>
      <c r="B47" s="96" t="s">
        <v>197</v>
      </c>
      <c r="C47" s="97" t="s">
        <v>257</v>
      </c>
      <c r="D47" s="109">
        <v>6000</v>
      </c>
      <c r="E47" s="109">
        <v>4500</v>
      </c>
      <c r="F47" s="110">
        <v>1500</v>
      </c>
      <c r="G47" s="111"/>
      <c r="H47" s="108"/>
    </row>
    <row r="48" spans="1:8" ht="23.25" x14ac:dyDescent="0.25">
      <c r="A48" s="44" t="s">
        <v>258</v>
      </c>
      <c r="B48" s="96" t="s">
        <v>197</v>
      </c>
      <c r="C48" s="97" t="s">
        <v>259</v>
      </c>
      <c r="D48" s="109">
        <v>5000</v>
      </c>
      <c r="E48" s="109">
        <v>333</v>
      </c>
      <c r="F48" s="110">
        <v>4667</v>
      </c>
      <c r="G48" s="111"/>
      <c r="H48" s="108"/>
    </row>
    <row r="49" spans="1:8" ht="23.25" x14ac:dyDescent="0.25">
      <c r="A49" s="44" t="s">
        <v>260</v>
      </c>
      <c r="B49" s="96" t="s">
        <v>197</v>
      </c>
      <c r="C49" s="97" t="s">
        <v>261</v>
      </c>
      <c r="D49" s="109">
        <v>5000</v>
      </c>
      <c r="E49" s="109">
        <v>333</v>
      </c>
      <c r="F49" s="110">
        <v>4667</v>
      </c>
      <c r="G49" s="111"/>
      <c r="H49" s="108"/>
    </row>
    <row r="50" spans="1:8" x14ac:dyDescent="0.25">
      <c r="A50" s="44" t="s">
        <v>201</v>
      </c>
      <c r="B50" s="96" t="s">
        <v>197</v>
      </c>
      <c r="C50" s="97" t="s">
        <v>262</v>
      </c>
      <c r="D50" s="109">
        <v>5000</v>
      </c>
      <c r="E50" s="109">
        <v>333</v>
      </c>
      <c r="F50" s="110">
        <v>4667</v>
      </c>
      <c r="G50" s="111"/>
      <c r="H50" s="108"/>
    </row>
    <row r="51" spans="1:8" ht="45.75" x14ac:dyDescent="0.25">
      <c r="A51" s="44" t="s">
        <v>263</v>
      </c>
      <c r="B51" s="96" t="s">
        <v>197</v>
      </c>
      <c r="C51" s="97" t="s">
        <v>264</v>
      </c>
      <c r="D51" s="109">
        <v>5000</v>
      </c>
      <c r="E51" s="109">
        <v>333</v>
      </c>
      <c r="F51" s="110">
        <v>4667</v>
      </c>
      <c r="G51" s="111"/>
      <c r="H51" s="108"/>
    </row>
    <row r="52" spans="1:8" ht="45.75" x14ac:dyDescent="0.25">
      <c r="A52" s="44" t="s">
        <v>205</v>
      </c>
      <c r="B52" s="96" t="s">
        <v>197</v>
      </c>
      <c r="C52" s="97" t="s">
        <v>265</v>
      </c>
      <c r="D52" s="109">
        <v>4000</v>
      </c>
      <c r="E52" s="109">
        <v>333</v>
      </c>
      <c r="F52" s="110">
        <v>3667</v>
      </c>
      <c r="G52" s="111"/>
      <c r="H52" s="108"/>
    </row>
    <row r="53" spans="1:8" ht="23.25" x14ac:dyDescent="0.25">
      <c r="A53" s="44" t="s">
        <v>266</v>
      </c>
      <c r="B53" s="96" t="s">
        <v>197</v>
      </c>
      <c r="C53" s="97" t="s">
        <v>267</v>
      </c>
      <c r="D53" s="109">
        <v>4000</v>
      </c>
      <c r="E53" s="109">
        <v>333</v>
      </c>
      <c r="F53" s="110">
        <v>3667</v>
      </c>
      <c r="G53" s="111"/>
      <c r="H53" s="108"/>
    </row>
    <row r="54" spans="1:8" ht="23.25" hidden="1" x14ac:dyDescent="0.25">
      <c r="A54" s="44" t="s">
        <v>215</v>
      </c>
      <c r="B54" s="96" t="s">
        <v>197</v>
      </c>
      <c r="C54" s="97" t="s">
        <v>268</v>
      </c>
      <c r="D54" s="109">
        <v>1000</v>
      </c>
      <c r="E54" s="109" t="s">
        <v>48</v>
      </c>
      <c r="F54" s="110">
        <v>1000</v>
      </c>
      <c r="G54" s="111"/>
      <c r="H54" s="108"/>
    </row>
    <row r="55" spans="1:8" x14ac:dyDescent="0.25">
      <c r="A55" s="44" t="s">
        <v>217</v>
      </c>
      <c r="B55" s="96" t="s">
        <v>197</v>
      </c>
      <c r="C55" s="97" t="s">
        <v>269</v>
      </c>
      <c r="D55" s="109">
        <v>1000</v>
      </c>
      <c r="E55" s="109" t="s">
        <v>48</v>
      </c>
      <c r="F55" s="110">
        <v>1000</v>
      </c>
      <c r="G55" s="111"/>
      <c r="H55" s="108"/>
    </row>
    <row r="56" spans="1:8" x14ac:dyDescent="0.25">
      <c r="A56" s="44" t="s">
        <v>270</v>
      </c>
      <c r="B56" s="96" t="s">
        <v>197</v>
      </c>
      <c r="C56" s="97" t="s">
        <v>271</v>
      </c>
      <c r="D56" s="109">
        <v>2060000</v>
      </c>
      <c r="E56" s="109">
        <v>1961057.33</v>
      </c>
      <c r="F56" s="110">
        <v>98942.67</v>
      </c>
      <c r="G56" s="111"/>
      <c r="H56" s="108"/>
    </row>
    <row r="57" spans="1:8" x14ac:dyDescent="0.25">
      <c r="A57" s="44" t="s">
        <v>272</v>
      </c>
      <c r="B57" s="96" t="s">
        <v>197</v>
      </c>
      <c r="C57" s="97" t="s">
        <v>273</v>
      </c>
      <c r="D57" s="109">
        <v>1960000</v>
      </c>
      <c r="E57" s="109">
        <v>1904057.33</v>
      </c>
      <c r="F57" s="110">
        <v>55942.67</v>
      </c>
      <c r="G57" s="111"/>
      <c r="H57" s="108"/>
    </row>
    <row r="58" spans="1:8" ht="34.5" x14ac:dyDescent="0.25">
      <c r="A58" s="44" t="s">
        <v>274</v>
      </c>
      <c r="B58" s="96" t="s">
        <v>197</v>
      </c>
      <c r="C58" s="97" t="s">
        <v>275</v>
      </c>
      <c r="D58" s="109">
        <v>1960000</v>
      </c>
      <c r="E58" s="109">
        <v>1904057.33</v>
      </c>
      <c r="F58" s="110">
        <v>55942.67</v>
      </c>
      <c r="G58" s="111"/>
      <c r="H58" s="108"/>
    </row>
    <row r="59" spans="1:8" ht="23.25" hidden="1" x14ac:dyDescent="0.25">
      <c r="A59" s="44" t="s">
        <v>215</v>
      </c>
      <c r="B59" s="96" t="s">
        <v>197</v>
      </c>
      <c r="C59" s="97" t="s">
        <v>276</v>
      </c>
      <c r="D59" s="109">
        <v>1960000</v>
      </c>
      <c r="E59" s="109">
        <v>1904057.33</v>
      </c>
      <c r="F59" s="110">
        <v>55942.67</v>
      </c>
      <c r="G59" s="111"/>
      <c r="H59" s="108"/>
    </row>
    <row r="60" spans="1:8" x14ac:dyDescent="0.25">
      <c r="A60" s="44" t="s">
        <v>217</v>
      </c>
      <c r="B60" s="96" t="s">
        <v>197</v>
      </c>
      <c r="C60" s="97" t="s">
        <v>277</v>
      </c>
      <c r="D60" s="109">
        <v>1960000</v>
      </c>
      <c r="E60" s="109">
        <v>1904057.33</v>
      </c>
      <c r="F60" s="110">
        <v>55942.67</v>
      </c>
      <c r="G60" s="111"/>
      <c r="H60" s="108"/>
    </row>
    <row r="61" spans="1:8" x14ac:dyDescent="0.25">
      <c r="A61" s="44" t="s">
        <v>278</v>
      </c>
      <c r="B61" s="96" t="s">
        <v>197</v>
      </c>
      <c r="C61" s="97" t="s">
        <v>279</v>
      </c>
      <c r="D61" s="109">
        <v>100000</v>
      </c>
      <c r="E61" s="109">
        <v>57000</v>
      </c>
      <c r="F61" s="110">
        <v>43000</v>
      </c>
      <c r="G61" s="111"/>
      <c r="H61" s="108"/>
    </row>
    <row r="62" spans="1:8" x14ac:dyDescent="0.25">
      <c r="A62" s="44" t="s">
        <v>201</v>
      </c>
      <c r="B62" s="96" t="s">
        <v>197</v>
      </c>
      <c r="C62" s="97" t="s">
        <v>280</v>
      </c>
      <c r="D62" s="109">
        <v>100000</v>
      </c>
      <c r="E62" s="109">
        <v>57000</v>
      </c>
      <c r="F62" s="110">
        <v>43000</v>
      </c>
      <c r="G62" s="111"/>
      <c r="H62" s="108"/>
    </row>
    <row r="63" spans="1:8" ht="34.5" x14ac:dyDescent="0.25">
      <c r="A63" s="44" t="s">
        <v>281</v>
      </c>
      <c r="B63" s="96" t="s">
        <v>197</v>
      </c>
      <c r="C63" s="97" t="s">
        <v>282</v>
      </c>
      <c r="D63" s="109">
        <v>100000</v>
      </c>
      <c r="E63" s="109">
        <v>57000</v>
      </c>
      <c r="F63" s="110">
        <v>43000</v>
      </c>
      <c r="G63" s="111"/>
      <c r="H63" s="108"/>
    </row>
    <row r="64" spans="1:8" ht="23.25" hidden="1" x14ac:dyDescent="0.25">
      <c r="A64" s="44" t="s">
        <v>215</v>
      </c>
      <c r="B64" s="96" t="s">
        <v>197</v>
      </c>
      <c r="C64" s="97" t="s">
        <v>283</v>
      </c>
      <c r="D64" s="109">
        <v>100000</v>
      </c>
      <c r="E64" s="109">
        <v>57000</v>
      </c>
      <c r="F64" s="110">
        <v>43000</v>
      </c>
      <c r="G64" s="111"/>
      <c r="H64" s="108"/>
    </row>
    <row r="65" spans="1:8" x14ac:dyDescent="0.25">
      <c r="A65" s="44" t="s">
        <v>217</v>
      </c>
      <c r="B65" s="96" t="s">
        <v>197</v>
      </c>
      <c r="C65" s="97" t="s">
        <v>284</v>
      </c>
      <c r="D65" s="109">
        <v>100000</v>
      </c>
      <c r="E65" s="109">
        <v>57000</v>
      </c>
      <c r="F65" s="110">
        <v>43000</v>
      </c>
      <c r="G65" s="111"/>
      <c r="H65" s="108"/>
    </row>
    <row r="66" spans="1:8" x14ac:dyDescent="0.25">
      <c r="A66" s="44" t="s">
        <v>285</v>
      </c>
      <c r="B66" s="96" t="s">
        <v>197</v>
      </c>
      <c r="C66" s="97" t="s">
        <v>286</v>
      </c>
      <c r="D66" s="109">
        <v>9223136.2400000002</v>
      </c>
      <c r="E66" s="109">
        <v>7246119.8600000003</v>
      </c>
      <c r="F66" s="110">
        <v>1977016.38</v>
      </c>
      <c r="G66" s="111"/>
      <c r="H66" s="108"/>
    </row>
    <row r="67" spans="1:8" x14ac:dyDescent="0.25">
      <c r="A67" s="44" t="s">
        <v>287</v>
      </c>
      <c r="B67" s="96" t="s">
        <v>197</v>
      </c>
      <c r="C67" s="97" t="s">
        <v>288</v>
      </c>
      <c r="D67" s="109">
        <v>15000</v>
      </c>
      <c r="E67" s="109">
        <v>9642.6</v>
      </c>
      <c r="F67" s="110">
        <v>5357.4</v>
      </c>
      <c r="G67" s="111"/>
      <c r="H67" s="108"/>
    </row>
    <row r="68" spans="1:8" x14ac:dyDescent="0.25">
      <c r="A68" s="44" t="s">
        <v>201</v>
      </c>
      <c r="B68" s="96" t="s">
        <v>197</v>
      </c>
      <c r="C68" s="97" t="s">
        <v>289</v>
      </c>
      <c r="D68" s="109">
        <v>15000</v>
      </c>
      <c r="E68" s="109">
        <v>9642.6</v>
      </c>
      <c r="F68" s="110">
        <v>5357.4</v>
      </c>
      <c r="G68" s="111"/>
      <c r="H68" s="108"/>
    </row>
    <row r="69" spans="1:8" ht="34.5" x14ac:dyDescent="0.25">
      <c r="A69" s="44" t="s">
        <v>290</v>
      </c>
      <c r="B69" s="96" t="s">
        <v>197</v>
      </c>
      <c r="C69" s="97" t="s">
        <v>291</v>
      </c>
      <c r="D69" s="109">
        <v>15000</v>
      </c>
      <c r="E69" s="109">
        <v>9642.6</v>
      </c>
      <c r="F69" s="110">
        <v>5357.4</v>
      </c>
      <c r="G69" s="111"/>
      <c r="H69" s="108"/>
    </row>
    <row r="70" spans="1:8" ht="23.25" hidden="1" x14ac:dyDescent="0.25">
      <c r="A70" s="44" t="s">
        <v>215</v>
      </c>
      <c r="B70" s="96" t="s">
        <v>197</v>
      </c>
      <c r="C70" s="97" t="s">
        <v>292</v>
      </c>
      <c r="D70" s="109">
        <v>15000</v>
      </c>
      <c r="E70" s="109">
        <v>9642.6</v>
      </c>
      <c r="F70" s="110">
        <v>5357.4</v>
      </c>
      <c r="G70" s="111"/>
      <c r="H70" s="108"/>
    </row>
    <row r="71" spans="1:8" x14ac:dyDescent="0.25">
      <c r="A71" s="44" t="s">
        <v>217</v>
      </c>
      <c r="B71" s="96" t="s">
        <v>197</v>
      </c>
      <c r="C71" s="97" t="s">
        <v>293</v>
      </c>
      <c r="D71" s="109">
        <v>15000</v>
      </c>
      <c r="E71" s="109">
        <v>9642.6</v>
      </c>
      <c r="F71" s="110">
        <v>5357.4</v>
      </c>
      <c r="G71" s="111"/>
      <c r="H71" s="108"/>
    </row>
    <row r="72" spans="1:8" x14ac:dyDescent="0.25">
      <c r="A72" s="44" t="s">
        <v>294</v>
      </c>
      <c r="B72" s="96" t="s">
        <v>197</v>
      </c>
      <c r="C72" s="97" t="s">
        <v>295</v>
      </c>
      <c r="D72" s="109">
        <v>2368370</v>
      </c>
      <c r="E72" s="109">
        <v>1342271.61</v>
      </c>
      <c r="F72" s="110">
        <v>1026098.39</v>
      </c>
      <c r="G72" s="111"/>
      <c r="H72" s="108"/>
    </row>
    <row r="73" spans="1:8" x14ac:dyDescent="0.25">
      <c r="A73" s="44" t="s">
        <v>296</v>
      </c>
      <c r="B73" s="96" t="s">
        <v>197</v>
      </c>
      <c r="C73" s="97" t="s">
        <v>297</v>
      </c>
      <c r="D73" s="109">
        <v>420000</v>
      </c>
      <c r="E73" s="109">
        <v>400000</v>
      </c>
      <c r="F73" s="110">
        <v>20000</v>
      </c>
      <c r="G73" s="111"/>
      <c r="H73" s="108"/>
    </row>
    <row r="74" spans="1:8" ht="23.25" hidden="1" x14ac:dyDescent="0.25">
      <c r="A74" s="44" t="s">
        <v>215</v>
      </c>
      <c r="B74" s="96" t="s">
        <v>197</v>
      </c>
      <c r="C74" s="97" t="s">
        <v>298</v>
      </c>
      <c r="D74" s="109">
        <v>420000</v>
      </c>
      <c r="E74" s="109">
        <v>400000</v>
      </c>
      <c r="F74" s="110">
        <v>20000</v>
      </c>
      <c r="G74" s="111"/>
      <c r="H74" s="108"/>
    </row>
    <row r="75" spans="1:8" x14ac:dyDescent="0.25">
      <c r="A75" s="44" t="s">
        <v>217</v>
      </c>
      <c r="B75" s="96" t="s">
        <v>197</v>
      </c>
      <c r="C75" s="97" t="s">
        <v>299</v>
      </c>
      <c r="D75" s="109">
        <v>420000</v>
      </c>
      <c r="E75" s="109">
        <v>400000</v>
      </c>
      <c r="F75" s="110">
        <v>20000</v>
      </c>
      <c r="G75" s="111"/>
      <c r="H75" s="108"/>
    </row>
    <row r="76" spans="1:8" ht="23.25" x14ac:dyDescent="0.25">
      <c r="A76" s="44" t="s">
        <v>300</v>
      </c>
      <c r="B76" s="96" t="s">
        <v>197</v>
      </c>
      <c r="C76" s="97" t="s">
        <v>301</v>
      </c>
      <c r="D76" s="109">
        <v>1948370</v>
      </c>
      <c r="E76" s="109">
        <v>942271.61</v>
      </c>
      <c r="F76" s="110">
        <v>1006098.39</v>
      </c>
      <c r="G76" s="111"/>
      <c r="H76" s="108"/>
    </row>
    <row r="77" spans="1:8" ht="23.25" hidden="1" x14ac:dyDescent="0.25">
      <c r="A77" s="44" t="s">
        <v>215</v>
      </c>
      <c r="B77" s="96" t="s">
        <v>197</v>
      </c>
      <c r="C77" s="97" t="s">
        <v>302</v>
      </c>
      <c r="D77" s="109">
        <v>1948370</v>
      </c>
      <c r="E77" s="109">
        <v>942271.61</v>
      </c>
      <c r="F77" s="110">
        <v>1006098.39</v>
      </c>
      <c r="G77" s="111"/>
      <c r="H77" s="108"/>
    </row>
    <row r="78" spans="1:8" x14ac:dyDescent="0.25">
      <c r="A78" s="44" t="s">
        <v>217</v>
      </c>
      <c r="B78" s="96" t="s">
        <v>197</v>
      </c>
      <c r="C78" s="97" t="s">
        <v>303</v>
      </c>
      <c r="D78" s="109">
        <v>1838370</v>
      </c>
      <c r="E78" s="109">
        <v>942271.61</v>
      </c>
      <c r="F78" s="110">
        <v>896098.39</v>
      </c>
      <c r="G78" s="111"/>
      <c r="H78" s="108"/>
    </row>
    <row r="79" spans="1:8" x14ac:dyDescent="0.25">
      <c r="A79" s="44" t="s">
        <v>219</v>
      </c>
      <c r="B79" s="96" t="s">
        <v>197</v>
      </c>
      <c r="C79" s="97" t="s">
        <v>304</v>
      </c>
      <c r="D79" s="109">
        <v>110000</v>
      </c>
      <c r="E79" s="109" t="s">
        <v>48</v>
      </c>
      <c r="F79" s="110">
        <v>110000</v>
      </c>
      <c r="G79" s="111"/>
      <c r="H79" s="108"/>
    </row>
    <row r="80" spans="1:8" x14ac:dyDescent="0.25">
      <c r="A80" s="44" t="s">
        <v>305</v>
      </c>
      <c r="B80" s="96" t="s">
        <v>197</v>
      </c>
      <c r="C80" s="97" t="s">
        <v>306</v>
      </c>
      <c r="D80" s="109">
        <v>6839766.2400000002</v>
      </c>
      <c r="E80" s="109">
        <v>5894205.6500000004</v>
      </c>
      <c r="F80" s="110">
        <v>945560.59</v>
      </c>
      <c r="G80" s="111"/>
      <c r="H80" s="108"/>
    </row>
    <row r="81" spans="1:8" x14ac:dyDescent="0.25">
      <c r="A81" s="44" t="s">
        <v>201</v>
      </c>
      <c r="B81" s="96" t="s">
        <v>197</v>
      </c>
      <c r="C81" s="97" t="s">
        <v>307</v>
      </c>
      <c r="D81" s="109">
        <v>1121853.4099999999</v>
      </c>
      <c r="E81" s="109">
        <v>847377.83</v>
      </c>
      <c r="F81" s="110">
        <v>274475.58</v>
      </c>
      <c r="G81" s="111"/>
      <c r="H81" s="108"/>
    </row>
    <row r="82" spans="1:8" ht="34.5" x14ac:dyDescent="0.25">
      <c r="A82" s="44" t="s">
        <v>308</v>
      </c>
      <c r="B82" s="96" t="s">
        <v>197</v>
      </c>
      <c r="C82" s="97" t="s">
        <v>309</v>
      </c>
      <c r="D82" s="109">
        <v>1121853.4099999999</v>
      </c>
      <c r="E82" s="109">
        <v>847377.83</v>
      </c>
      <c r="F82" s="110">
        <v>274475.58</v>
      </c>
      <c r="G82" s="111"/>
      <c r="H82" s="108"/>
    </row>
    <row r="83" spans="1:8" ht="23.25" hidden="1" x14ac:dyDescent="0.25">
      <c r="A83" s="44" t="s">
        <v>215</v>
      </c>
      <c r="B83" s="96" t="s">
        <v>197</v>
      </c>
      <c r="C83" s="97" t="s">
        <v>310</v>
      </c>
      <c r="D83" s="109">
        <v>1121853.4099999999</v>
      </c>
      <c r="E83" s="109">
        <v>847377.83</v>
      </c>
      <c r="F83" s="110">
        <v>274475.58</v>
      </c>
      <c r="G83" s="111"/>
      <c r="H83" s="108"/>
    </row>
    <row r="84" spans="1:8" x14ac:dyDescent="0.25">
      <c r="A84" s="44" t="s">
        <v>217</v>
      </c>
      <c r="B84" s="96" t="s">
        <v>197</v>
      </c>
      <c r="C84" s="97" t="s">
        <v>311</v>
      </c>
      <c r="D84" s="109">
        <v>1121853.4099999999</v>
      </c>
      <c r="E84" s="109">
        <v>847377.83</v>
      </c>
      <c r="F84" s="110">
        <v>274475.58</v>
      </c>
      <c r="G84" s="111"/>
      <c r="H84" s="108"/>
    </row>
    <row r="85" spans="1:8" x14ac:dyDescent="0.25">
      <c r="A85" s="44" t="s">
        <v>201</v>
      </c>
      <c r="B85" s="96" t="s">
        <v>197</v>
      </c>
      <c r="C85" s="97" t="s">
        <v>312</v>
      </c>
      <c r="D85" s="109">
        <v>1976565.6</v>
      </c>
      <c r="E85" s="109">
        <v>1976565.6</v>
      </c>
      <c r="F85" s="110" t="s">
        <v>48</v>
      </c>
      <c r="G85" s="111"/>
      <c r="H85" s="108"/>
    </row>
    <row r="86" spans="1:8" ht="23.25" x14ac:dyDescent="0.25">
      <c r="A86" s="44" t="s">
        <v>313</v>
      </c>
      <c r="B86" s="96" t="s">
        <v>197</v>
      </c>
      <c r="C86" s="97" t="s">
        <v>314</v>
      </c>
      <c r="D86" s="109">
        <v>1976565.6</v>
      </c>
      <c r="E86" s="109">
        <v>1976565.6</v>
      </c>
      <c r="F86" s="110" t="s">
        <v>48</v>
      </c>
      <c r="G86" s="111"/>
      <c r="H86" s="108"/>
    </row>
    <row r="87" spans="1:8" ht="23.25" hidden="1" x14ac:dyDescent="0.25">
      <c r="A87" s="44" t="s">
        <v>215</v>
      </c>
      <c r="B87" s="96" t="s">
        <v>197</v>
      </c>
      <c r="C87" s="97" t="s">
        <v>315</v>
      </c>
      <c r="D87" s="109">
        <v>1976565.6</v>
      </c>
      <c r="E87" s="109">
        <v>1976565.6</v>
      </c>
      <c r="F87" s="110" t="s">
        <v>48</v>
      </c>
      <c r="G87" s="111"/>
      <c r="H87" s="108"/>
    </row>
    <row r="88" spans="1:8" x14ac:dyDescent="0.25">
      <c r="A88" s="44" t="s">
        <v>217</v>
      </c>
      <c r="B88" s="96" t="s">
        <v>197</v>
      </c>
      <c r="C88" s="97" t="s">
        <v>316</v>
      </c>
      <c r="D88" s="109">
        <v>1976565.6</v>
      </c>
      <c r="E88" s="109">
        <v>1976565.6</v>
      </c>
      <c r="F88" s="110" t="s">
        <v>48</v>
      </c>
      <c r="G88" s="111"/>
      <c r="H88" s="108"/>
    </row>
    <row r="89" spans="1:8" ht="23.25" x14ac:dyDescent="0.25">
      <c r="A89" s="44" t="s">
        <v>317</v>
      </c>
      <c r="B89" s="96" t="s">
        <v>197</v>
      </c>
      <c r="C89" s="97" t="s">
        <v>318</v>
      </c>
      <c r="D89" s="109">
        <v>50000</v>
      </c>
      <c r="E89" s="109">
        <v>33110</v>
      </c>
      <c r="F89" s="110">
        <v>16890</v>
      </c>
      <c r="G89" s="111"/>
      <c r="H89" s="108"/>
    </row>
    <row r="90" spans="1:8" ht="23.25" hidden="1" x14ac:dyDescent="0.25">
      <c r="A90" s="44" t="s">
        <v>215</v>
      </c>
      <c r="B90" s="96" t="s">
        <v>197</v>
      </c>
      <c r="C90" s="97" t="s">
        <v>319</v>
      </c>
      <c r="D90" s="109">
        <v>50000</v>
      </c>
      <c r="E90" s="109">
        <v>33110</v>
      </c>
      <c r="F90" s="110">
        <v>16890</v>
      </c>
      <c r="G90" s="111"/>
      <c r="H90" s="108"/>
    </row>
    <row r="91" spans="1:8" x14ac:dyDescent="0.25">
      <c r="A91" s="44" t="s">
        <v>217</v>
      </c>
      <c r="B91" s="96" t="s">
        <v>197</v>
      </c>
      <c r="C91" s="97" t="s">
        <v>320</v>
      </c>
      <c r="D91" s="109">
        <v>50000</v>
      </c>
      <c r="E91" s="109">
        <v>33110</v>
      </c>
      <c r="F91" s="110">
        <v>16890</v>
      </c>
      <c r="G91" s="111"/>
      <c r="H91" s="108"/>
    </row>
    <row r="92" spans="1:8" ht="23.25" x14ac:dyDescent="0.25">
      <c r="A92" s="44" t="s">
        <v>321</v>
      </c>
      <c r="B92" s="96" t="s">
        <v>197</v>
      </c>
      <c r="C92" s="97" t="s">
        <v>322</v>
      </c>
      <c r="D92" s="109">
        <v>1888505.8</v>
      </c>
      <c r="E92" s="109">
        <v>1283574.1399999999</v>
      </c>
      <c r="F92" s="110">
        <v>604931.66</v>
      </c>
      <c r="G92" s="111"/>
      <c r="H92" s="108"/>
    </row>
    <row r="93" spans="1:8" ht="23.25" hidden="1" x14ac:dyDescent="0.25">
      <c r="A93" s="44" t="s">
        <v>215</v>
      </c>
      <c r="B93" s="96" t="s">
        <v>197</v>
      </c>
      <c r="C93" s="97" t="s">
        <v>323</v>
      </c>
      <c r="D93" s="109">
        <v>1888505.8</v>
      </c>
      <c r="E93" s="109">
        <v>1283574.1399999999</v>
      </c>
      <c r="F93" s="110">
        <v>604931.66</v>
      </c>
      <c r="G93" s="111"/>
      <c r="H93" s="108"/>
    </row>
    <row r="94" spans="1:8" x14ac:dyDescent="0.25">
      <c r="A94" s="44" t="s">
        <v>217</v>
      </c>
      <c r="B94" s="96" t="s">
        <v>197</v>
      </c>
      <c r="C94" s="97" t="s">
        <v>324</v>
      </c>
      <c r="D94" s="109">
        <v>1888505.8</v>
      </c>
      <c r="E94" s="109">
        <v>1283574.1399999999</v>
      </c>
      <c r="F94" s="110">
        <v>604931.66</v>
      </c>
      <c r="G94" s="111"/>
      <c r="H94" s="108"/>
    </row>
    <row r="95" spans="1:8" x14ac:dyDescent="0.25">
      <c r="A95" s="44" t="s">
        <v>201</v>
      </c>
      <c r="B95" s="96" t="s">
        <v>197</v>
      </c>
      <c r="C95" s="97" t="s">
        <v>325</v>
      </c>
      <c r="D95" s="109">
        <v>110000</v>
      </c>
      <c r="E95" s="109">
        <v>99667.67</v>
      </c>
      <c r="F95" s="110">
        <v>10332.33</v>
      </c>
      <c r="G95" s="111"/>
      <c r="H95" s="108"/>
    </row>
    <row r="96" spans="1:8" ht="57" x14ac:dyDescent="0.25">
      <c r="A96" s="44" t="s">
        <v>326</v>
      </c>
      <c r="B96" s="96" t="s">
        <v>197</v>
      </c>
      <c r="C96" s="97" t="s">
        <v>327</v>
      </c>
      <c r="D96" s="109">
        <v>110000</v>
      </c>
      <c r="E96" s="109">
        <v>99667.67</v>
      </c>
      <c r="F96" s="110">
        <v>10332.33</v>
      </c>
      <c r="G96" s="115"/>
      <c r="H96" s="108"/>
    </row>
    <row r="97" spans="1:8" ht="23.25" hidden="1" x14ac:dyDescent="0.25">
      <c r="A97" s="44" t="s">
        <v>215</v>
      </c>
      <c r="B97" s="96" t="s">
        <v>197</v>
      </c>
      <c r="C97" s="97" t="s">
        <v>328</v>
      </c>
      <c r="D97" s="109">
        <v>110000</v>
      </c>
      <c r="E97" s="109">
        <v>99667.67</v>
      </c>
      <c r="F97" s="110">
        <v>10332.33</v>
      </c>
      <c r="G97" s="116"/>
      <c r="H97" s="108"/>
    </row>
    <row r="98" spans="1:8" x14ac:dyDescent="0.25">
      <c r="A98" s="44" t="s">
        <v>217</v>
      </c>
      <c r="B98" s="96" t="s">
        <v>197</v>
      </c>
      <c r="C98" s="97" t="s">
        <v>329</v>
      </c>
      <c r="D98" s="109">
        <v>110000</v>
      </c>
      <c r="E98" s="109">
        <v>99667.67</v>
      </c>
      <c r="F98" s="110">
        <v>10332.33</v>
      </c>
      <c r="G98" s="108"/>
      <c r="H98" s="108"/>
    </row>
    <row r="99" spans="1:8" x14ac:dyDescent="0.25">
      <c r="A99" s="44" t="s">
        <v>201</v>
      </c>
      <c r="B99" s="96" t="s">
        <v>197</v>
      </c>
      <c r="C99" s="97" t="s">
        <v>330</v>
      </c>
      <c r="D99" s="109">
        <v>140000</v>
      </c>
      <c r="E99" s="109">
        <v>101068.98</v>
      </c>
      <c r="F99" s="110">
        <v>38931.019999999997</v>
      </c>
      <c r="G99" s="108"/>
      <c r="H99" s="108"/>
    </row>
    <row r="100" spans="1:8" ht="45.75" x14ac:dyDescent="0.25">
      <c r="A100" s="44" t="s">
        <v>331</v>
      </c>
      <c r="B100" s="96" t="s">
        <v>197</v>
      </c>
      <c r="C100" s="97" t="s">
        <v>332</v>
      </c>
      <c r="D100" s="109">
        <v>140000</v>
      </c>
      <c r="E100" s="109">
        <v>101068.98</v>
      </c>
      <c r="F100" s="110">
        <v>38931.019999999997</v>
      </c>
      <c r="G100" s="108"/>
      <c r="H100" s="108"/>
    </row>
    <row r="101" spans="1:8" ht="23.25" hidden="1" x14ac:dyDescent="0.25">
      <c r="A101" s="44" t="s">
        <v>215</v>
      </c>
      <c r="B101" s="96" t="s">
        <v>197</v>
      </c>
      <c r="C101" s="97" t="s">
        <v>333</v>
      </c>
      <c r="D101" s="109">
        <v>140000</v>
      </c>
      <c r="E101" s="109">
        <v>101068.98</v>
      </c>
      <c r="F101" s="110">
        <v>38931.019999999997</v>
      </c>
      <c r="G101" s="108"/>
      <c r="H101" s="108"/>
    </row>
    <row r="102" spans="1:8" x14ac:dyDescent="0.25">
      <c r="A102" s="44" t="s">
        <v>219</v>
      </c>
      <c r="B102" s="96" t="s">
        <v>197</v>
      </c>
      <c r="C102" s="97" t="s">
        <v>334</v>
      </c>
      <c r="D102" s="109">
        <v>140000</v>
      </c>
      <c r="E102" s="109">
        <v>101068.98</v>
      </c>
      <c r="F102" s="110">
        <v>38931.019999999997</v>
      </c>
      <c r="G102" s="108"/>
      <c r="H102" s="108"/>
    </row>
    <row r="103" spans="1:8" ht="57" x14ac:dyDescent="0.25">
      <c r="A103" s="44" t="s">
        <v>335</v>
      </c>
      <c r="B103" s="96" t="s">
        <v>197</v>
      </c>
      <c r="C103" s="97" t="s">
        <v>336</v>
      </c>
      <c r="D103" s="109">
        <v>1552841.43</v>
      </c>
      <c r="E103" s="109">
        <v>1552841.43</v>
      </c>
      <c r="F103" s="110" t="s">
        <v>48</v>
      </c>
      <c r="G103" s="108"/>
      <c r="H103" s="108"/>
    </row>
    <row r="104" spans="1:8" ht="23.25" hidden="1" x14ac:dyDescent="0.25">
      <c r="A104" s="44" t="s">
        <v>215</v>
      </c>
      <c r="B104" s="96" t="s">
        <v>197</v>
      </c>
      <c r="C104" s="97" t="s">
        <v>337</v>
      </c>
      <c r="D104" s="109">
        <v>1552841.43</v>
      </c>
      <c r="E104" s="109">
        <v>1552841.43</v>
      </c>
      <c r="F104" s="110" t="s">
        <v>48</v>
      </c>
      <c r="G104" s="108"/>
      <c r="H104" s="108"/>
    </row>
    <row r="105" spans="1:8" x14ac:dyDescent="0.25">
      <c r="A105" s="44" t="s">
        <v>217</v>
      </c>
      <c r="B105" s="96" t="s">
        <v>197</v>
      </c>
      <c r="C105" s="97" t="s">
        <v>338</v>
      </c>
      <c r="D105" s="109">
        <v>1552841.43</v>
      </c>
      <c r="E105" s="109">
        <v>1552841.43</v>
      </c>
      <c r="F105" s="110" t="s">
        <v>48</v>
      </c>
      <c r="G105" s="108"/>
      <c r="H105" s="108"/>
    </row>
    <row r="106" spans="1:8" x14ac:dyDescent="0.25">
      <c r="A106" s="44" t="s">
        <v>339</v>
      </c>
      <c r="B106" s="96" t="s">
        <v>197</v>
      </c>
      <c r="C106" s="97" t="s">
        <v>340</v>
      </c>
      <c r="D106" s="109">
        <v>3243500</v>
      </c>
      <c r="E106" s="109">
        <v>2075319.41</v>
      </c>
      <c r="F106" s="110">
        <v>1168180.5900000001</v>
      </c>
      <c r="G106" s="108"/>
      <c r="H106" s="108"/>
    </row>
    <row r="107" spans="1:8" x14ac:dyDescent="0.25">
      <c r="A107" s="44" t="s">
        <v>341</v>
      </c>
      <c r="B107" s="96" t="s">
        <v>197</v>
      </c>
      <c r="C107" s="97" t="s">
        <v>342</v>
      </c>
      <c r="D107" s="109">
        <v>3243500</v>
      </c>
      <c r="E107" s="109">
        <v>2075319.41</v>
      </c>
      <c r="F107" s="110">
        <v>1168180.5900000001</v>
      </c>
      <c r="G107" s="108"/>
      <c r="H107" s="108"/>
    </row>
    <row r="108" spans="1:8" x14ac:dyDescent="0.25">
      <c r="A108" s="44" t="s">
        <v>201</v>
      </c>
      <c r="B108" s="96" t="s">
        <v>197</v>
      </c>
      <c r="C108" s="97" t="s">
        <v>343</v>
      </c>
      <c r="D108" s="109">
        <v>3235500</v>
      </c>
      <c r="E108" s="109">
        <v>2075319.41</v>
      </c>
      <c r="F108" s="110">
        <v>1160180.5900000001</v>
      </c>
      <c r="G108" s="108"/>
      <c r="H108" s="108"/>
    </row>
    <row r="109" spans="1:8" ht="45.75" x14ac:dyDescent="0.25">
      <c r="A109" s="44" t="s">
        <v>344</v>
      </c>
      <c r="B109" s="96" t="s">
        <v>197</v>
      </c>
      <c r="C109" s="97" t="s">
        <v>345</v>
      </c>
      <c r="D109" s="109">
        <v>3235500</v>
      </c>
      <c r="E109" s="109">
        <v>2075319.41</v>
      </c>
      <c r="F109" s="110">
        <v>1160180.5900000001</v>
      </c>
      <c r="G109" s="108"/>
      <c r="H109" s="108"/>
    </row>
    <row r="110" spans="1:8" ht="45.75" x14ac:dyDescent="0.25">
      <c r="A110" s="44" t="s">
        <v>205</v>
      </c>
      <c r="B110" s="96" t="s">
        <v>197</v>
      </c>
      <c r="C110" s="97" t="s">
        <v>346</v>
      </c>
      <c r="D110" s="109">
        <v>2211000</v>
      </c>
      <c r="E110" s="109">
        <v>1659336.01</v>
      </c>
      <c r="F110" s="110">
        <v>551663.99</v>
      </c>
      <c r="G110" s="108"/>
      <c r="H110" s="108"/>
    </row>
    <row r="111" spans="1:8" x14ac:dyDescent="0.25">
      <c r="A111" s="44" t="s">
        <v>347</v>
      </c>
      <c r="B111" s="96" t="s">
        <v>197</v>
      </c>
      <c r="C111" s="97" t="s">
        <v>348</v>
      </c>
      <c r="D111" s="109">
        <v>1700000</v>
      </c>
      <c r="E111" s="109">
        <v>1274959.0900000001</v>
      </c>
      <c r="F111" s="110">
        <v>425040.91</v>
      </c>
      <c r="G111" s="108"/>
      <c r="H111" s="108"/>
    </row>
    <row r="112" spans="1:8" ht="23.25" x14ac:dyDescent="0.25">
      <c r="A112" s="44" t="s">
        <v>349</v>
      </c>
      <c r="B112" s="96" t="s">
        <v>197</v>
      </c>
      <c r="C112" s="97" t="s">
        <v>350</v>
      </c>
      <c r="D112" s="109">
        <v>1000</v>
      </c>
      <c r="E112" s="109" t="s">
        <v>48</v>
      </c>
      <c r="F112" s="110">
        <v>1000</v>
      </c>
      <c r="G112" s="108"/>
      <c r="H112" s="108"/>
    </row>
    <row r="113" spans="1:8" ht="34.5" x14ac:dyDescent="0.25">
      <c r="A113" s="44" t="s">
        <v>351</v>
      </c>
      <c r="B113" s="96" t="s">
        <v>197</v>
      </c>
      <c r="C113" s="97" t="s">
        <v>352</v>
      </c>
      <c r="D113" s="109">
        <v>510000</v>
      </c>
      <c r="E113" s="109">
        <v>384376.92</v>
      </c>
      <c r="F113" s="110">
        <v>125623.08</v>
      </c>
      <c r="G113" s="108"/>
      <c r="H113" s="108"/>
    </row>
    <row r="114" spans="1:8" ht="23.25" x14ac:dyDescent="0.25">
      <c r="A114" s="44" t="s">
        <v>215</v>
      </c>
      <c r="B114" s="96" t="s">
        <v>197</v>
      </c>
      <c r="C114" s="97" t="s">
        <v>353</v>
      </c>
      <c r="D114" s="109">
        <v>1023500</v>
      </c>
      <c r="E114" s="109">
        <v>415983.4</v>
      </c>
      <c r="F114" s="110">
        <v>607516.6</v>
      </c>
      <c r="G114" s="108"/>
      <c r="H114" s="108"/>
    </row>
    <row r="115" spans="1:8" ht="23.25" x14ac:dyDescent="0.25">
      <c r="A115" s="44" t="s">
        <v>354</v>
      </c>
      <c r="B115" s="96" t="s">
        <v>197</v>
      </c>
      <c r="C115" s="97" t="s">
        <v>355</v>
      </c>
      <c r="D115" s="109">
        <v>223500</v>
      </c>
      <c r="E115" s="109" t="s">
        <v>48</v>
      </c>
      <c r="F115" s="110">
        <v>223500</v>
      </c>
      <c r="G115" s="108"/>
      <c r="H115" s="108"/>
    </row>
    <row r="116" spans="1:8" x14ac:dyDescent="0.25">
      <c r="A116" s="44" t="s">
        <v>217</v>
      </c>
      <c r="B116" s="96" t="s">
        <v>197</v>
      </c>
      <c r="C116" s="97" t="s">
        <v>356</v>
      </c>
      <c r="D116" s="109">
        <v>300000</v>
      </c>
      <c r="E116" s="109">
        <v>140759.74</v>
      </c>
      <c r="F116" s="110">
        <v>159240.26</v>
      </c>
      <c r="G116" s="108"/>
      <c r="H116" s="108"/>
    </row>
    <row r="117" spans="1:8" x14ac:dyDescent="0.25">
      <c r="A117" s="44" t="s">
        <v>219</v>
      </c>
      <c r="B117" s="96" t="s">
        <v>197</v>
      </c>
      <c r="C117" s="97" t="s">
        <v>357</v>
      </c>
      <c r="D117" s="109">
        <v>500000</v>
      </c>
      <c r="E117" s="109">
        <v>275223.65999999997</v>
      </c>
      <c r="F117" s="110">
        <v>224776.34</v>
      </c>
      <c r="G117" s="108"/>
      <c r="H117" s="108"/>
    </row>
    <row r="118" spans="1:8" x14ac:dyDescent="0.25">
      <c r="A118" s="44" t="s">
        <v>237</v>
      </c>
      <c r="B118" s="96" t="s">
        <v>197</v>
      </c>
      <c r="C118" s="97" t="s">
        <v>358</v>
      </c>
      <c r="D118" s="109">
        <v>1000</v>
      </c>
      <c r="E118" s="109" t="s">
        <v>48</v>
      </c>
      <c r="F118" s="110">
        <v>1000</v>
      </c>
      <c r="G118" s="108"/>
      <c r="H118" s="108"/>
    </row>
    <row r="119" spans="1:8" x14ac:dyDescent="0.25">
      <c r="A119" s="44" t="s">
        <v>243</v>
      </c>
      <c r="B119" s="96" t="s">
        <v>197</v>
      </c>
      <c r="C119" s="97" t="s">
        <v>359</v>
      </c>
      <c r="D119" s="109">
        <v>1000</v>
      </c>
      <c r="E119" s="109" t="s">
        <v>48</v>
      </c>
      <c r="F119" s="110">
        <v>1000</v>
      </c>
      <c r="G119" s="108"/>
      <c r="H119" s="108"/>
    </row>
    <row r="120" spans="1:8" x14ac:dyDescent="0.25">
      <c r="A120" s="44" t="s">
        <v>201</v>
      </c>
      <c r="B120" s="96" t="s">
        <v>197</v>
      </c>
      <c r="C120" s="97" t="s">
        <v>360</v>
      </c>
      <c r="D120" s="109">
        <v>8000</v>
      </c>
      <c r="E120" s="109" t="s">
        <v>48</v>
      </c>
      <c r="F120" s="110">
        <v>8000</v>
      </c>
      <c r="G120" s="108"/>
      <c r="H120" s="108"/>
    </row>
    <row r="121" spans="1:8" ht="45.75" x14ac:dyDescent="0.25">
      <c r="A121" s="44" t="s">
        <v>361</v>
      </c>
      <c r="B121" s="96" t="s">
        <v>197</v>
      </c>
      <c r="C121" s="97" t="s">
        <v>362</v>
      </c>
      <c r="D121" s="109">
        <v>8000</v>
      </c>
      <c r="E121" s="109" t="s">
        <v>48</v>
      </c>
      <c r="F121" s="110">
        <v>8000</v>
      </c>
      <c r="G121" s="108"/>
      <c r="H121" s="108"/>
    </row>
    <row r="122" spans="1:8" ht="23.25" hidden="1" x14ac:dyDescent="0.25">
      <c r="A122" s="44" t="s">
        <v>215</v>
      </c>
      <c r="B122" s="96" t="s">
        <v>197</v>
      </c>
      <c r="C122" s="97" t="s">
        <v>363</v>
      </c>
      <c r="D122" s="109">
        <v>8000</v>
      </c>
      <c r="E122" s="109" t="s">
        <v>48</v>
      </c>
      <c r="F122" s="110">
        <v>8000</v>
      </c>
      <c r="G122" s="108"/>
      <c r="H122" s="108"/>
    </row>
    <row r="123" spans="1:8" x14ac:dyDescent="0.25">
      <c r="A123" s="44" t="s">
        <v>217</v>
      </c>
      <c r="B123" s="96" t="s">
        <v>197</v>
      </c>
      <c r="C123" s="97" t="s">
        <v>364</v>
      </c>
      <c r="D123" s="109">
        <v>8000</v>
      </c>
      <c r="E123" s="109" t="s">
        <v>48</v>
      </c>
      <c r="F123" s="110">
        <v>8000</v>
      </c>
      <c r="G123" s="108"/>
      <c r="H123" s="108"/>
    </row>
    <row r="124" spans="1:8" x14ac:dyDescent="0.25">
      <c r="A124" s="44" t="s">
        <v>365</v>
      </c>
      <c r="B124" s="96" t="s">
        <v>197</v>
      </c>
      <c r="C124" s="97" t="s">
        <v>366</v>
      </c>
      <c r="D124" s="109">
        <v>100000</v>
      </c>
      <c r="E124" s="109">
        <v>53778.96</v>
      </c>
      <c r="F124" s="110">
        <v>46221.04</v>
      </c>
      <c r="G124" s="108"/>
      <c r="H124" s="108"/>
    </row>
    <row r="125" spans="1:8" x14ac:dyDescent="0.25">
      <c r="A125" s="44" t="s">
        <v>367</v>
      </c>
      <c r="B125" s="96" t="s">
        <v>197</v>
      </c>
      <c r="C125" s="97" t="s">
        <v>368</v>
      </c>
      <c r="D125" s="109">
        <v>100000</v>
      </c>
      <c r="E125" s="109">
        <v>53778.96</v>
      </c>
      <c r="F125" s="110">
        <v>46221.04</v>
      </c>
      <c r="G125" s="108"/>
      <c r="H125" s="108"/>
    </row>
    <row r="126" spans="1:8" x14ac:dyDescent="0.25">
      <c r="A126" s="44" t="s">
        <v>201</v>
      </c>
      <c r="B126" s="96" t="s">
        <v>197</v>
      </c>
      <c r="C126" s="97" t="s">
        <v>369</v>
      </c>
      <c r="D126" s="109">
        <v>100000</v>
      </c>
      <c r="E126" s="109">
        <v>53778.96</v>
      </c>
      <c r="F126" s="110">
        <v>46221.04</v>
      </c>
      <c r="G126" s="108"/>
      <c r="H126" s="108"/>
    </row>
    <row r="127" spans="1:8" ht="45.75" x14ac:dyDescent="0.25">
      <c r="A127" s="44" t="s">
        <v>370</v>
      </c>
      <c r="B127" s="96" t="s">
        <v>197</v>
      </c>
      <c r="C127" s="97" t="s">
        <v>371</v>
      </c>
      <c r="D127" s="109">
        <v>100000</v>
      </c>
      <c r="E127" s="109">
        <v>53778.96</v>
      </c>
      <c r="F127" s="110">
        <v>46221.04</v>
      </c>
      <c r="G127" s="108"/>
      <c r="H127" s="108"/>
    </row>
    <row r="128" spans="1:8" hidden="1" x14ac:dyDescent="0.25">
      <c r="A128" s="44" t="s">
        <v>372</v>
      </c>
      <c r="B128" s="96" t="s">
        <v>197</v>
      </c>
      <c r="C128" s="97" t="s">
        <v>373</v>
      </c>
      <c r="D128" s="109">
        <v>100000</v>
      </c>
      <c r="E128" s="109">
        <v>53778.96</v>
      </c>
      <c r="F128" s="110">
        <v>46221.04</v>
      </c>
      <c r="G128" s="108"/>
      <c r="H128" s="108"/>
    </row>
    <row r="129" spans="1:8" x14ac:dyDescent="0.25">
      <c r="A129" s="44" t="s">
        <v>374</v>
      </c>
      <c r="B129" s="96" t="s">
        <v>197</v>
      </c>
      <c r="C129" s="97" t="s">
        <v>375</v>
      </c>
      <c r="D129" s="109">
        <v>100000</v>
      </c>
      <c r="E129" s="109">
        <v>53778.96</v>
      </c>
      <c r="F129" s="110">
        <v>46221.04</v>
      </c>
      <c r="G129" s="108"/>
      <c r="H129" s="108"/>
    </row>
    <row r="130" spans="1:8" ht="24" customHeight="1" x14ac:dyDescent="0.25">
      <c r="A130" s="45" t="s">
        <v>376</v>
      </c>
      <c r="B130" s="98" t="s">
        <v>377</v>
      </c>
      <c r="C130" s="99" t="s">
        <v>34</v>
      </c>
      <c r="D130" s="117">
        <v>-3719326.24</v>
      </c>
      <c r="E130" s="117">
        <v>-1629107.94</v>
      </c>
      <c r="F130" s="118" t="s">
        <v>34</v>
      </c>
      <c r="G130" s="108"/>
      <c r="H130" s="108"/>
    </row>
    <row r="131" spans="1:8" ht="15" customHeight="1" x14ac:dyDescent="0.25">
      <c r="A131" s="46"/>
      <c r="B131" s="47"/>
      <c r="C131" s="47"/>
      <c r="D131" s="47"/>
      <c r="E131" s="47"/>
      <c r="F131" s="47"/>
    </row>
  </sheetData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view="pageBreakPreview" topLeftCell="A13" zoomScaleNormal="100" zoomScaleSheetLayoutView="100" workbookViewId="0">
      <selection activeCell="C42" sqref="C42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48"/>
      <c r="B1" s="49"/>
      <c r="C1" s="50"/>
      <c r="D1" s="18"/>
      <c r="E1" s="51"/>
      <c r="F1" s="39" t="s">
        <v>378</v>
      </c>
      <c r="G1" s="15"/>
    </row>
    <row r="2" spans="1:7" ht="14.1" customHeight="1" x14ac:dyDescent="0.25">
      <c r="A2" s="128" t="s">
        <v>379</v>
      </c>
      <c r="B2" s="129"/>
      <c r="C2" s="129"/>
      <c r="D2" s="129"/>
      <c r="E2" s="129"/>
      <c r="F2" s="129"/>
      <c r="G2" s="15"/>
    </row>
    <row r="3" spans="1:7" ht="12" customHeight="1" x14ac:dyDescent="0.25">
      <c r="A3" s="52"/>
      <c r="B3" s="53"/>
      <c r="C3" s="54"/>
      <c r="D3" s="55"/>
      <c r="E3" s="56"/>
      <c r="F3" s="57"/>
      <c r="G3" s="15"/>
    </row>
    <row r="4" spans="1:7" ht="13.5" customHeight="1" x14ac:dyDescent="0.25">
      <c r="A4" s="136" t="s">
        <v>23</v>
      </c>
      <c r="B4" s="136" t="s">
        <v>24</v>
      </c>
      <c r="C4" s="136" t="s">
        <v>380</v>
      </c>
      <c r="D4" s="136" t="s">
        <v>26</v>
      </c>
      <c r="E4" s="136" t="s">
        <v>27</v>
      </c>
      <c r="F4" s="136" t="s">
        <v>28</v>
      </c>
      <c r="G4" s="15"/>
    </row>
    <row r="5" spans="1:7" ht="12" customHeight="1" x14ac:dyDescent="0.25">
      <c r="A5" s="137"/>
      <c r="B5" s="137"/>
      <c r="C5" s="137"/>
      <c r="D5" s="137"/>
      <c r="E5" s="137"/>
      <c r="F5" s="137"/>
      <c r="G5" s="15"/>
    </row>
    <row r="6" spans="1:7" ht="12" customHeight="1" x14ac:dyDescent="0.25">
      <c r="A6" s="137"/>
      <c r="B6" s="137"/>
      <c r="C6" s="137"/>
      <c r="D6" s="137"/>
      <c r="E6" s="137"/>
      <c r="F6" s="137"/>
      <c r="G6" s="15"/>
    </row>
    <row r="7" spans="1:7" ht="11.25" customHeight="1" x14ac:dyDescent="0.25">
      <c r="A7" s="137"/>
      <c r="B7" s="137"/>
      <c r="C7" s="137"/>
      <c r="D7" s="137"/>
      <c r="E7" s="137"/>
      <c r="F7" s="137"/>
      <c r="G7" s="15"/>
    </row>
    <row r="8" spans="1:7" ht="10.5" customHeight="1" x14ac:dyDescent="0.25">
      <c r="A8" s="137"/>
      <c r="B8" s="137"/>
      <c r="C8" s="137"/>
      <c r="D8" s="137"/>
      <c r="E8" s="137"/>
      <c r="F8" s="137"/>
      <c r="G8" s="15"/>
    </row>
    <row r="9" spans="1:7" ht="12" customHeight="1" x14ac:dyDescent="0.25">
      <c r="A9" s="30">
        <v>1</v>
      </c>
      <c r="B9" s="31">
        <v>2</v>
      </c>
      <c r="C9" s="41">
        <v>3</v>
      </c>
      <c r="D9" s="42" t="s">
        <v>29</v>
      </c>
      <c r="E9" s="42" t="s">
        <v>30</v>
      </c>
      <c r="F9" s="42" t="s">
        <v>31</v>
      </c>
      <c r="G9" s="15"/>
    </row>
    <row r="10" spans="1:7" ht="18" customHeight="1" x14ac:dyDescent="0.25">
      <c r="A10" s="45" t="s">
        <v>381</v>
      </c>
      <c r="B10" s="58">
        <v>500</v>
      </c>
      <c r="C10" s="119" t="s">
        <v>34</v>
      </c>
      <c r="D10" s="90">
        <v>3719326.24</v>
      </c>
      <c r="E10" s="90">
        <v>1629107.94</v>
      </c>
      <c r="F10" s="100">
        <v>2090218.3</v>
      </c>
      <c r="G10" s="15"/>
    </row>
    <row r="11" spans="1:7" ht="12" customHeight="1" x14ac:dyDescent="0.25">
      <c r="A11" s="59" t="s">
        <v>35</v>
      </c>
      <c r="B11" s="60"/>
      <c r="C11" s="120"/>
      <c r="D11" s="121"/>
      <c r="E11" s="121"/>
      <c r="F11" s="122"/>
      <c r="G11" s="15"/>
    </row>
    <row r="12" spans="1:7" ht="18" customHeight="1" x14ac:dyDescent="0.25">
      <c r="A12" s="61" t="s">
        <v>382</v>
      </c>
      <c r="B12" s="60">
        <v>520</v>
      </c>
      <c r="C12" s="120" t="s">
        <v>34</v>
      </c>
      <c r="D12" s="123" t="s">
        <v>48</v>
      </c>
      <c r="E12" s="123" t="s">
        <v>48</v>
      </c>
      <c r="F12" s="124" t="s">
        <v>48</v>
      </c>
      <c r="G12" s="15"/>
    </row>
    <row r="13" spans="1:7" ht="12" customHeight="1" x14ac:dyDescent="0.25">
      <c r="A13" s="62" t="s">
        <v>383</v>
      </c>
      <c r="B13" s="60"/>
      <c r="C13" s="120"/>
      <c r="D13" s="121"/>
      <c r="E13" s="121"/>
      <c r="F13" s="122"/>
      <c r="G13" s="15"/>
    </row>
    <row r="14" spans="1:7" ht="14.1" customHeight="1" x14ac:dyDescent="0.25">
      <c r="A14" s="63" t="s">
        <v>384</v>
      </c>
      <c r="B14" s="60">
        <v>620</v>
      </c>
      <c r="C14" s="120" t="s">
        <v>34</v>
      </c>
      <c r="D14" s="123" t="s">
        <v>48</v>
      </c>
      <c r="E14" s="123" t="s">
        <v>48</v>
      </c>
      <c r="F14" s="124" t="s">
        <v>48</v>
      </c>
      <c r="G14" s="15"/>
    </row>
    <row r="15" spans="1:7" ht="12.95" customHeight="1" x14ac:dyDescent="0.25">
      <c r="A15" s="64" t="s">
        <v>383</v>
      </c>
      <c r="B15" s="60"/>
      <c r="C15" s="120"/>
      <c r="D15" s="121"/>
      <c r="E15" s="121"/>
      <c r="F15" s="122"/>
      <c r="G15" s="15"/>
    </row>
    <row r="16" spans="1:7" ht="14.1" customHeight="1" x14ac:dyDescent="0.25">
      <c r="A16" s="65" t="s">
        <v>385</v>
      </c>
      <c r="B16" s="60">
        <v>700</v>
      </c>
      <c r="C16" s="120"/>
      <c r="D16" s="123">
        <v>3719326.24</v>
      </c>
      <c r="E16" s="123">
        <v>1629107.94</v>
      </c>
      <c r="F16" s="124">
        <v>2090218.3</v>
      </c>
      <c r="G16" s="15"/>
    </row>
    <row r="17" spans="1:7" ht="23.25" x14ac:dyDescent="0.25">
      <c r="A17" s="66" t="s">
        <v>386</v>
      </c>
      <c r="B17" s="60">
        <v>700</v>
      </c>
      <c r="C17" s="120" t="s">
        <v>387</v>
      </c>
      <c r="D17" s="123">
        <v>3719326.24</v>
      </c>
      <c r="E17" s="123">
        <v>1629107.94</v>
      </c>
      <c r="F17" s="124">
        <v>2090218.3</v>
      </c>
      <c r="G17" s="15"/>
    </row>
    <row r="18" spans="1:7" ht="14.1" customHeight="1" x14ac:dyDescent="0.25">
      <c r="A18" s="63" t="s">
        <v>388</v>
      </c>
      <c r="B18" s="60">
        <v>710</v>
      </c>
      <c r="C18" s="120"/>
      <c r="D18" s="123">
        <v>-16680910</v>
      </c>
      <c r="E18" s="123">
        <v>-14724231.779999999</v>
      </c>
      <c r="F18" s="125" t="s">
        <v>389</v>
      </c>
      <c r="G18" s="15"/>
    </row>
    <row r="19" spans="1:7" x14ac:dyDescent="0.25">
      <c r="A19" s="44" t="s">
        <v>390</v>
      </c>
      <c r="B19" s="60">
        <v>710</v>
      </c>
      <c r="C19" s="120" t="s">
        <v>391</v>
      </c>
      <c r="D19" s="123">
        <v>-16680910</v>
      </c>
      <c r="E19" s="123">
        <v>-14724231.779999999</v>
      </c>
      <c r="F19" s="125" t="s">
        <v>389</v>
      </c>
      <c r="G19" s="15"/>
    </row>
    <row r="20" spans="1:7" x14ac:dyDescent="0.25">
      <c r="A20" s="44" t="s">
        <v>392</v>
      </c>
      <c r="B20" s="60">
        <v>710</v>
      </c>
      <c r="C20" s="120" t="s">
        <v>393</v>
      </c>
      <c r="D20" s="123">
        <v>-16680910</v>
      </c>
      <c r="E20" s="123">
        <v>-14724231.779999999</v>
      </c>
      <c r="F20" s="125" t="s">
        <v>389</v>
      </c>
      <c r="G20" s="15"/>
    </row>
    <row r="21" spans="1:7" x14ac:dyDescent="0.25">
      <c r="A21" s="44" t="s">
        <v>394</v>
      </c>
      <c r="B21" s="60">
        <v>710</v>
      </c>
      <c r="C21" s="120" t="s">
        <v>395</v>
      </c>
      <c r="D21" s="123">
        <v>-16680910</v>
      </c>
      <c r="E21" s="123">
        <v>-14724231.779999999</v>
      </c>
      <c r="F21" s="125" t="s">
        <v>389</v>
      </c>
      <c r="G21" s="15"/>
    </row>
    <row r="22" spans="1:7" ht="23.25" x14ac:dyDescent="0.25">
      <c r="A22" s="44" t="s">
        <v>396</v>
      </c>
      <c r="B22" s="60">
        <v>710</v>
      </c>
      <c r="C22" s="120" t="s">
        <v>397</v>
      </c>
      <c r="D22" s="123">
        <v>-16680910</v>
      </c>
      <c r="E22" s="123">
        <v>-14724231.779999999</v>
      </c>
      <c r="F22" s="125" t="s">
        <v>389</v>
      </c>
      <c r="G22" s="15"/>
    </row>
    <row r="23" spans="1:7" ht="14.1" customHeight="1" x14ac:dyDescent="0.25">
      <c r="A23" s="63" t="s">
        <v>398</v>
      </c>
      <c r="B23" s="60">
        <v>720</v>
      </c>
      <c r="C23" s="120"/>
      <c r="D23" s="123">
        <v>20400236.239999998</v>
      </c>
      <c r="E23" s="123">
        <v>16353339.720000001</v>
      </c>
      <c r="F23" s="125" t="s">
        <v>389</v>
      </c>
      <c r="G23" s="15"/>
    </row>
    <row r="24" spans="1:7" x14ac:dyDescent="0.25">
      <c r="A24" s="44" t="s">
        <v>399</v>
      </c>
      <c r="B24" s="60">
        <v>720</v>
      </c>
      <c r="C24" s="126" t="s">
        <v>400</v>
      </c>
      <c r="D24" s="123">
        <v>20400236.239999998</v>
      </c>
      <c r="E24" s="123">
        <v>16353339.720000001</v>
      </c>
      <c r="F24" s="125" t="s">
        <v>389</v>
      </c>
      <c r="G24" s="15"/>
    </row>
    <row r="25" spans="1:7" x14ac:dyDescent="0.25">
      <c r="A25" s="44" t="s">
        <v>401</v>
      </c>
      <c r="B25" s="60">
        <v>720</v>
      </c>
      <c r="C25" s="126" t="s">
        <v>402</v>
      </c>
      <c r="D25" s="123">
        <v>20400236.239999998</v>
      </c>
      <c r="E25" s="123">
        <v>16353339.720000001</v>
      </c>
      <c r="F25" s="125" t="s">
        <v>389</v>
      </c>
      <c r="G25" s="15"/>
    </row>
    <row r="26" spans="1:7" x14ac:dyDescent="0.25">
      <c r="A26" s="44" t="s">
        <v>403</v>
      </c>
      <c r="B26" s="60">
        <v>720</v>
      </c>
      <c r="C26" s="126" t="s">
        <v>404</v>
      </c>
      <c r="D26" s="123">
        <v>20400236.239999998</v>
      </c>
      <c r="E26" s="123">
        <v>16353339.720000001</v>
      </c>
      <c r="F26" s="125" t="s">
        <v>389</v>
      </c>
      <c r="G26" s="15"/>
    </row>
    <row r="27" spans="1:7" ht="23.25" x14ac:dyDescent="0.25">
      <c r="A27" s="44" t="s">
        <v>405</v>
      </c>
      <c r="B27" s="60">
        <v>720</v>
      </c>
      <c r="C27" s="126" t="s">
        <v>406</v>
      </c>
      <c r="D27" s="123">
        <v>20400236.239999998</v>
      </c>
      <c r="E27" s="123">
        <v>16353339.720000001</v>
      </c>
      <c r="F27" s="125" t="s">
        <v>389</v>
      </c>
      <c r="G27" s="15"/>
    </row>
    <row r="28" spans="1:7" ht="10.5" customHeight="1" x14ac:dyDescent="0.25">
      <c r="A28" s="67"/>
      <c r="B28" s="68"/>
      <c r="C28" s="69"/>
      <c r="D28" s="70"/>
      <c r="E28" s="71"/>
      <c r="F28" s="71"/>
      <c r="G28" s="15"/>
    </row>
    <row r="29" spans="1:7" x14ac:dyDescent="0.25">
      <c r="A29" s="72"/>
      <c r="B29" s="73"/>
      <c r="C29" s="72"/>
      <c r="D29" s="11"/>
      <c r="E29" s="74"/>
      <c r="F29" s="74"/>
      <c r="G29" s="15"/>
    </row>
    <row r="30" spans="1:7" ht="20.100000000000001" customHeight="1" x14ac:dyDescent="0.25">
      <c r="A30" s="17" t="s">
        <v>407</v>
      </c>
      <c r="B30" s="75"/>
      <c r="C30" s="15"/>
      <c r="D30" s="140" t="s">
        <v>408</v>
      </c>
      <c r="E30" s="141"/>
      <c r="F30" s="15"/>
      <c r="G30" s="15"/>
    </row>
    <row r="31" spans="1:7" ht="9.9499999999999993" customHeight="1" x14ac:dyDescent="0.25">
      <c r="A31" s="77"/>
      <c r="B31" s="78" t="s">
        <v>409</v>
      </c>
      <c r="C31" s="15"/>
      <c r="D31" s="142" t="s">
        <v>410</v>
      </c>
      <c r="E31" s="143"/>
      <c r="F31" s="15"/>
      <c r="G31" s="15"/>
    </row>
    <row r="32" spans="1:7" ht="9.9499999999999993" customHeight="1" x14ac:dyDescent="0.25">
      <c r="A32" s="72"/>
      <c r="B32" s="79"/>
      <c r="C32" s="80"/>
      <c r="D32" s="74"/>
      <c r="E32" s="74"/>
      <c r="F32" s="74"/>
      <c r="G32" s="15"/>
    </row>
    <row r="33" spans="1:7" ht="10.5" customHeight="1" x14ac:dyDescent="0.25">
      <c r="A33" s="81"/>
      <c r="B33" s="82"/>
      <c r="C33" s="80"/>
      <c r="D33" s="50"/>
      <c r="E33" s="144"/>
      <c r="F33" s="145"/>
      <c r="G33" s="15"/>
    </row>
    <row r="34" spans="1:7" x14ac:dyDescent="0.25">
      <c r="A34" s="48" t="s">
        <v>411</v>
      </c>
      <c r="B34" s="76"/>
      <c r="C34" s="15"/>
      <c r="D34" s="146"/>
      <c r="E34" s="147"/>
      <c r="F34" s="77"/>
      <c r="G34" s="15"/>
    </row>
    <row r="35" spans="1:7" ht="11.1" customHeight="1" x14ac:dyDescent="0.25">
      <c r="A35" s="15"/>
      <c r="B35" s="78" t="s">
        <v>409</v>
      </c>
      <c r="C35" s="15"/>
      <c r="D35" s="142" t="s">
        <v>410</v>
      </c>
      <c r="E35" s="143"/>
      <c r="F35" s="15"/>
      <c r="G35" s="15"/>
    </row>
    <row r="36" spans="1:7" ht="11.1" customHeight="1" x14ac:dyDescent="0.25">
      <c r="A36" s="15"/>
      <c r="B36" s="77"/>
      <c r="C36" s="15"/>
      <c r="D36" s="77"/>
      <c r="E36" s="77"/>
      <c r="F36" s="15"/>
      <c r="G36" s="15"/>
    </row>
    <row r="37" spans="1:7" ht="11.1" customHeight="1" x14ac:dyDescent="0.25">
      <c r="A37" s="15"/>
      <c r="B37" s="77"/>
      <c r="C37" s="15"/>
      <c r="D37" s="77"/>
      <c r="E37" s="77"/>
      <c r="F37" s="15"/>
      <c r="G37" s="15"/>
    </row>
    <row r="38" spans="1:7" ht="11.1" customHeight="1" x14ac:dyDescent="0.25">
      <c r="A38" s="15"/>
      <c r="B38" s="77"/>
      <c r="C38" s="15"/>
      <c r="D38" s="77"/>
      <c r="E38" s="77"/>
      <c r="F38" s="15"/>
      <c r="G38" s="15"/>
    </row>
    <row r="39" spans="1:7" ht="11.1" customHeight="1" x14ac:dyDescent="0.25">
      <c r="A39" s="15"/>
      <c r="B39" s="77"/>
      <c r="C39" s="15"/>
      <c r="D39" s="77"/>
      <c r="E39" s="77"/>
      <c r="F39" s="15"/>
      <c r="G39" s="15"/>
    </row>
    <row r="40" spans="1:7" ht="11.1" customHeight="1" x14ac:dyDescent="0.25">
      <c r="A40" s="15"/>
      <c r="B40" s="77"/>
      <c r="C40" s="15"/>
      <c r="D40" s="77"/>
      <c r="E40" s="77"/>
      <c r="F40" s="15"/>
      <c r="G40" s="15"/>
    </row>
    <row r="41" spans="1:7" ht="11.1" customHeight="1" x14ac:dyDescent="0.25">
      <c r="A41" s="15"/>
      <c r="B41" s="77"/>
      <c r="C41" s="15"/>
      <c r="D41" s="77"/>
      <c r="E41" s="77"/>
      <c r="F41" s="15"/>
      <c r="G41" s="15"/>
    </row>
    <row r="42" spans="1:7" ht="17.100000000000001" customHeight="1" x14ac:dyDescent="0.25">
      <c r="A42" s="11"/>
      <c r="B42" s="75"/>
      <c r="C42" s="80"/>
      <c r="D42" s="11"/>
      <c r="E42" s="11"/>
      <c r="F42" s="83" t="s">
        <v>412</v>
      </c>
      <c r="G42" s="15"/>
    </row>
    <row r="43" spans="1:7" ht="17.25" customHeight="1" x14ac:dyDescent="0.25">
      <c r="A43" s="17" t="s">
        <v>413</v>
      </c>
      <c r="B43" s="84"/>
      <c r="C43" s="15"/>
      <c r="D43" s="140" t="s">
        <v>414</v>
      </c>
      <c r="E43" s="141"/>
      <c r="F43" s="83" t="s">
        <v>412</v>
      </c>
      <c r="G43" s="15"/>
    </row>
    <row r="44" spans="1:7" ht="12" customHeight="1" x14ac:dyDescent="0.25">
      <c r="A44" s="77"/>
      <c r="B44" s="78" t="s">
        <v>409</v>
      </c>
      <c r="C44" s="15"/>
      <c r="D44" s="142" t="s">
        <v>410</v>
      </c>
      <c r="E44" s="143"/>
      <c r="F44" s="83" t="s">
        <v>412</v>
      </c>
      <c r="G44" s="15"/>
    </row>
    <row r="45" spans="1:7" ht="17.100000000000001" customHeight="1" x14ac:dyDescent="0.25">
      <c r="A45" s="17"/>
      <c r="B45" s="17"/>
      <c r="C45" s="17"/>
      <c r="D45" s="80"/>
      <c r="E45" s="11"/>
      <c r="F45" s="11"/>
      <c r="G45" s="15"/>
    </row>
    <row r="46" spans="1:7" hidden="1" x14ac:dyDescent="0.25">
      <c r="A46" s="17"/>
      <c r="B46" s="17" t="s">
        <v>415</v>
      </c>
      <c r="C46" s="17"/>
      <c r="D46" s="80"/>
      <c r="E46" s="11"/>
      <c r="F46" s="15"/>
      <c r="G46" s="15"/>
    </row>
    <row r="47" spans="1:7" hidden="1" x14ac:dyDescent="0.25">
      <c r="A47" s="83" t="s">
        <v>407</v>
      </c>
      <c r="B47" s="17"/>
      <c r="C47" s="17"/>
      <c r="D47" s="140"/>
      <c r="E47" s="141"/>
      <c r="F47" s="83" t="s">
        <v>415</v>
      </c>
      <c r="G47" s="15"/>
    </row>
    <row r="48" spans="1:7" hidden="1" x14ac:dyDescent="0.25">
      <c r="A48" s="83" t="s">
        <v>416</v>
      </c>
      <c r="B48" s="78" t="s">
        <v>409</v>
      </c>
      <c r="C48" s="15"/>
      <c r="D48" s="142" t="s">
        <v>410</v>
      </c>
      <c r="E48" s="143"/>
      <c r="F48" s="83" t="s">
        <v>415</v>
      </c>
      <c r="G48" s="15"/>
    </row>
    <row r="49" spans="1:7" ht="17.100000000000001" customHeight="1" x14ac:dyDescent="0.25">
      <c r="A49" s="83"/>
      <c r="B49" s="77"/>
      <c r="C49" s="15"/>
      <c r="D49" s="77"/>
      <c r="E49" s="77"/>
      <c r="F49" s="83"/>
      <c r="G49" s="15"/>
    </row>
    <row r="50" spans="1:7" hidden="1" x14ac:dyDescent="0.25">
      <c r="A50" s="17"/>
      <c r="B50" s="17" t="s">
        <v>415</v>
      </c>
      <c r="C50" s="17"/>
      <c r="D50" s="80"/>
      <c r="E50" s="11"/>
      <c r="F50" s="83" t="s">
        <v>415</v>
      </c>
      <c r="G50" s="15"/>
    </row>
    <row r="51" spans="1:7" hidden="1" x14ac:dyDescent="0.25">
      <c r="A51" s="83" t="s">
        <v>413</v>
      </c>
      <c r="B51" s="17"/>
      <c r="C51" s="17"/>
      <c r="D51" s="140"/>
      <c r="E51" s="141"/>
      <c r="F51" s="83" t="s">
        <v>415</v>
      </c>
      <c r="G51" s="15"/>
    </row>
    <row r="52" spans="1:7" hidden="1" x14ac:dyDescent="0.25">
      <c r="A52" s="83" t="s">
        <v>416</v>
      </c>
      <c r="B52" s="78" t="s">
        <v>409</v>
      </c>
      <c r="C52" s="15"/>
      <c r="D52" s="142" t="s">
        <v>410</v>
      </c>
      <c r="E52" s="143"/>
      <c r="F52" s="83" t="s">
        <v>415</v>
      </c>
      <c r="G52" s="15"/>
    </row>
    <row r="53" spans="1:7" ht="17.100000000000001" customHeight="1" x14ac:dyDescent="0.25">
      <c r="A53" s="17"/>
      <c r="B53" s="17"/>
      <c r="C53" s="17"/>
      <c r="D53" s="80"/>
      <c r="E53" s="11"/>
      <c r="F53" s="11"/>
      <c r="G53" s="15"/>
    </row>
    <row r="54" spans="1:7" ht="17.100000000000001" customHeight="1" x14ac:dyDescent="0.25">
      <c r="A54" s="17" t="s">
        <v>417</v>
      </c>
      <c r="B54" s="72"/>
      <c r="C54" s="72"/>
      <c r="D54" s="80"/>
      <c r="E54" s="2"/>
      <c r="F54" s="2"/>
      <c r="G54" s="15"/>
    </row>
    <row r="55" spans="1:7" ht="12.95" customHeight="1" x14ac:dyDescent="0.25">
      <c r="A55" s="85"/>
      <c r="B55" s="85"/>
      <c r="C55" s="85"/>
      <c r="D55" s="85"/>
      <c r="E55" s="85"/>
      <c r="F55" s="85"/>
      <c r="G55" s="15"/>
    </row>
    <row r="56" spans="1:7" ht="25.7" customHeight="1" x14ac:dyDescent="0.25">
      <c r="A56" s="148" t="s">
        <v>418</v>
      </c>
      <c r="B56" s="149"/>
      <c r="C56" s="149"/>
      <c r="D56" s="149"/>
      <c r="E56" s="149"/>
      <c r="F56" s="149"/>
      <c r="G56" s="15"/>
    </row>
    <row r="57" spans="1:7" ht="12.95" customHeight="1" x14ac:dyDescent="0.25">
      <c r="A57" s="86"/>
      <c r="B57" s="86"/>
      <c r="C57" s="86"/>
      <c r="D57" s="86"/>
      <c r="E57" s="86"/>
      <c r="F57" s="86"/>
      <c r="G57" s="15"/>
    </row>
  </sheetData>
  <mergeCells count="19">
    <mergeCell ref="D52:E52"/>
    <mergeCell ref="A56:F56"/>
    <mergeCell ref="D43:E43"/>
    <mergeCell ref="D44:E44"/>
    <mergeCell ref="D47:E47"/>
    <mergeCell ref="D48:E48"/>
    <mergeCell ref="D51:E51"/>
    <mergeCell ref="D30:E30"/>
    <mergeCell ref="D31:E31"/>
    <mergeCell ref="E33:F33"/>
    <mergeCell ref="D34:E34"/>
    <mergeCell ref="D35:E35"/>
    <mergeCell ref="A2:F2"/>
    <mergeCell ref="A4:A8"/>
    <mergeCell ref="B4:B8"/>
    <mergeCell ref="C4:C8"/>
    <mergeCell ref="D4:D8"/>
    <mergeCell ref="E4:E8"/>
    <mergeCell ref="F4:F8"/>
  </mergeCells>
  <pageMargins left="0.70833330000000005" right="0.70833330000000005" top="0.74791660000000004" bottom="0.74791660000000004" header="0.3152778" footer="0.3152778"/>
  <pageSetup paperSize="9" scale="5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3097938&lt;/DocLink&gt;&#10;  &lt;DocName&gt;Отчет об исполнении бюджета (месячный)&lt;/DocName&gt;&#10;  &lt;VariantName&gt;410_Орг=251002_Ф=0503117M_Период=сентябрь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3A365CB-0B6B-4C25-86E0-7652EDBFCC2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Доходы</vt:lpstr>
      <vt:lpstr>Расходы</vt:lpstr>
      <vt:lpstr>Источники</vt:lpstr>
      <vt:lpstr>Доходы!Область_печати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2025-10-03T06:47:13Z</cp:lastPrinted>
  <dcterms:created xsi:type="dcterms:W3CDTF">2025-10-03T06:25:52Z</dcterms:created>
  <dcterms:modified xsi:type="dcterms:W3CDTF">2025-10-15T07:12:14Z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410_Орг=251002_Ф=0503117M_Период=сентябрь 2025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00355_harasaevab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