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15" windowWidth="19815" windowHeight="7305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Расходы!$A$3:$K$129</definedName>
    <definedName name="_xlnm.Print_Area" localSheetId="1">Расходы!$A$1:$K$129</definedName>
  </definedNames>
  <calcPr calcId="144525"/>
</workbook>
</file>

<file path=xl/calcChain.xml><?xml version="1.0" encoding="utf-8"?>
<calcChain xmlns="http://schemas.openxmlformats.org/spreadsheetml/2006/main">
  <c r="K9" i="3" l="1"/>
  <c r="H10" i="3" s="1"/>
  <c r="J9" i="3"/>
  <c r="G10" i="3" s="1"/>
  <c r="H29" i="3"/>
  <c r="H30" i="3"/>
  <c r="K30" i="3" s="1"/>
  <c r="G30" i="3"/>
  <c r="J30" i="3" s="1"/>
  <c r="G29" i="3"/>
  <c r="J29" i="3" s="1"/>
  <c r="H25" i="3"/>
  <c r="H26" i="3"/>
  <c r="H34" i="3" s="1"/>
  <c r="K34" i="3" s="1"/>
  <c r="G26" i="3"/>
  <c r="G34" i="3" s="1"/>
  <c r="J34" i="3" s="1"/>
  <c r="G25" i="3"/>
  <c r="G33" i="3" s="1"/>
  <c r="J33" i="3" s="1"/>
  <c r="H17" i="3"/>
  <c r="H42" i="3" s="1"/>
  <c r="H18" i="3"/>
  <c r="H43" i="3" s="1"/>
  <c r="G18" i="3"/>
  <c r="G43" i="3" s="1"/>
  <c r="G17" i="3"/>
  <c r="G42" i="3" s="1"/>
  <c r="G14" i="3"/>
  <c r="G22" i="3" s="1"/>
  <c r="G13" i="3"/>
  <c r="G21" i="3" s="1"/>
  <c r="H7" i="3"/>
  <c r="G7" i="3"/>
  <c r="H14" i="3"/>
  <c r="H13" i="3"/>
  <c r="H38" i="3" s="1"/>
  <c r="H54" i="3" s="1"/>
  <c r="J39" i="3" l="1"/>
  <c r="J48" i="3" s="1"/>
  <c r="J43" i="3"/>
  <c r="K38" i="3"/>
  <c r="H39" i="3"/>
  <c r="H48" i="3" s="1"/>
  <c r="H27" i="3"/>
  <c r="H35" i="3" s="1"/>
  <c r="H31" i="3"/>
  <c r="J38" i="3"/>
  <c r="K39" i="3"/>
  <c r="J42" i="3"/>
  <c r="J44" i="3" s="1"/>
  <c r="K43" i="3"/>
  <c r="J40" i="3"/>
  <c r="J49" i="3" s="1"/>
  <c r="J35" i="3"/>
  <c r="H47" i="3"/>
  <c r="K29" i="3"/>
  <c r="J31" i="3"/>
  <c r="G31" i="3"/>
  <c r="H33" i="3"/>
  <c r="K33" i="3" s="1"/>
  <c r="K35" i="3" s="1"/>
  <c r="G39" i="3"/>
  <c r="G48" i="3" s="1"/>
  <c r="G38" i="3"/>
  <c r="G27" i="3"/>
  <c r="G35" i="3" s="1"/>
  <c r="H19" i="3"/>
  <c r="H44" i="3" s="1"/>
  <c r="G19" i="3"/>
  <c r="G44" i="3" s="1"/>
  <c r="H22" i="3"/>
  <c r="H21" i="3"/>
  <c r="H40" i="3"/>
  <c r="H49" i="3" s="1"/>
  <c r="G15" i="3"/>
  <c r="H15" i="3"/>
  <c r="J47" i="3" l="1"/>
  <c r="K40" i="3"/>
  <c r="K31" i="3"/>
  <c r="K42" i="3"/>
  <c r="K44" i="3" s="1"/>
  <c r="K48" i="3"/>
  <c r="G54" i="3"/>
  <c r="G47" i="3"/>
  <c r="G40" i="3"/>
  <c r="G49" i="3" s="1"/>
  <c r="H23" i="3"/>
  <c r="G23" i="3"/>
  <c r="K49" i="3" l="1"/>
  <c r="K47" i="3"/>
</calcChain>
</file>

<file path=xl/sharedStrings.xml><?xml version="1.0" encoding="utf-8"?>
<sst xmlns="http://schemas.openxmlformats.org/spreadsheetml/2006/main" count="759" uniqueCount="395">
  <si>
    <t>ОТЧЕТ ОБ ИСПОЛНЕНИИ БЮДЖЕТА</t>
  </si>
  <si>
    <t>КОДЫ</t>
  </si>
  <si>
    <t>на 1 сентября 2024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</si>
  <si>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</si>
  <si>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</si>
  <si>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</si>
  <si>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</si>
  <si>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</si>
  <si>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</si>
  <si>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</si>
  <si>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</si>
  <si>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</si>
  <si>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</si>
  <si>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</si>
  <si>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</si>
  <si>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</si>
  <si>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</si>
  <si>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</si>
  <si>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</si>
  <si>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</si>
  <si>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</si>
  <si>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</si>
  <si>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</si>
  <si>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</si>
  <si>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</si>
  <si>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</si>
  <si>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</si>
  <si>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</si>
  <si>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</si>
  <si>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</si>
  <si>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</si>
  <si>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</si>
  <si>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</si>
  <si>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</si>
  <si>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</si>
  <si>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</si>
  <si>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</si>
  <si>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</si>
  <si>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</si>
  <si>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</si>
  <si>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</si>
  <si>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</si>
  <si>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</si>
  <si>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</si>
  <si>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</si>
  <si>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>-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</si>
  <si>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</si>
  <si>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182 1 01 02030 01 0000 110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</si>
  <si>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</si>
  <si>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</si>
  <si>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</si>
  <si>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</si>
  <si>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</si>
  <si>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</si>
  <si>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</si>
  <si>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</si>
  <si>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</si>
  <si>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</si>
  <si>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</si>
  <si>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</si>
  <si>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</si>
  <si>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</si>
  <si>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</si>
  <si>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</si>
  <si>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</si>
  <si>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</si>
  <si>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</si>
  <si>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</si>
  <si>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</si>
  <si>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</si>
  <si>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</si>
  <si>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</si>
  <si>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</si>
  <si>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</si>
  <si>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</si>
  <si>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</si>
  <si>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</si>
  <si>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</si>
  <si>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</si>
  <si>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</si>
  <si>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</si>
  <si>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</si>
  <si>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</si>
  <si>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</si>
  <si>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</si>
  <si>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</si>
  <si>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</si>
  <si>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</si>
  <si>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</si>
  <si>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</si>
  <si>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</si>
  <si>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</si>
  <si>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</si>
  <si>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</si>
  <si>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</si>
  <si>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</si>
  <si>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</si>
  <si>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</si>
  <si>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</si>
  <si>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</si>
  <si>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</si>
  <si>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410 1 14 02000 00 0000 000</t>
  </si>
  <si>
    <t xml:space="preserve">  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</si>
  <si>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410 1 14 02050 10 0000 440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</si>
  <si>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</si>
  <si>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410 1 14 02053 10 0000 440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</si>
  <si>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</si>
  <si>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</si>
  <si>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</si>
  <si>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</si>
  <si>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</si>
  <si>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</si>
  <si>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</si>
  <si>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</si>
  <si>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</si>
  <si>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</si>
  <si>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</si>
  <si>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</si>
  <si>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</si>
  <si>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</si>
  <si>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</si>
  <si>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</si>
  <si>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</si>
  <si>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</si>
  <si>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</si>
  <si>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</si>
  <si>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</si>
  <si>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</si>
  <si>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</si>
  <si>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</si>
  <si>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Прочие субсидии</t>
  </si>
  <si>
    <t>410 2 02 29999 00 0000 150</t>
  </si>
  <si>
    <t xml:space="preserve">  Прочие субсидии бюджетам сельских поселений</t>
  </si>
  <si>
    <t>410 2 02 29999 10 0000 150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</si>
  <si>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</si>
  <si>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</si>
  <si>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</si>
  <si>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</si>
  <si>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</si>
  <si>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</si>
  <si>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</si>
  <si>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</si>
  <si>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</si>
  <si>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</si>
  <si>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</si>
  <si>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</si>
  <si>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</si>
  <si>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</si>
  <si>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</si>
  <si>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</si>
  <si>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БЕЗВОЗМЕЗДНЫЕ ПОСТУПЛЕНИЯ ОТ НЕГОСУДАРСТВЕННЫХ ОРГАНИЗАЦИЙ</t>
  </si>
  <si>
    <t>410 2 04 00000 00 0000 000</t>
  </si>
  <si>
    <t xml:space="preserve">  Безвозмездные поступления от негосударственных организаций в бюджеты сельских поселений</t>
  </si>
  <si>
    <t>410 2 04 05000 10 0000 150</t>
  </si>
  <si>
    <t xml:space="preserve">  Прочие безвозмездные поступления от негосударственных организаций в бюджеты сельских поселений</t>
  </si>
  <si>
    <t>410 2 04 05099 10 0000 150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</si>
  <si>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</si>
  <si>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</si>
  <si>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</si>
  <si>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</si>
  <si>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</si>
  <si>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</si>
  <si>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</si>
  <si>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</si>
  <si>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</si>
  <si>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</si>
  <si>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410 0102 02 1 00 11200 000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</si>
  <si>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</si>
  <si>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410 0102 02 1 00 11200 100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</si>
  <si>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</si>
  <si>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</si>
  <si>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</si>
  <si>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</si>
  <si>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</si>
  <si>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</si>
  <si>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410 0102 02 1 00 20000 100</t>
  </si>
  <si>
    <t>410 0102 02 1 00 20000 121</t>
  </si>
  <si>
    <t>410 0102 02 1 00 20000 129</t>
  </si>
  <si>
    <t xml:space="preserve">  Поощрение высшего должностного лица за достижение наилучших показателей социально-экономического развития муниципального образования "Тамбовский сельсовет"</t>
  </si>
  <si>
    <t>410 0102 02 1 00 65490 000</t>
  </si>
  <si>
    <t>410 0102 02 1 00 65490 100</t>
  </si>
  <si>
    <t>410 0102 02 1 00 65490 121</t>
  </si>
  <si>
    <t>410 0102 02 1 00 65490 129</t>
  </si>
  <si>
    <t xml:space="preserve">  Обеспечение проведения выборов и референдумов</t>
  </si>
  <si>
    <t>410 0107 00 0 00 00000 000</t>
  </si>
  <si>
    <t xml:space="preserve">  Расходы на проведения выборов и референдумов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</si>
  <si>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410 0107 02 4 00 20000 000</t>
  </si>
  <si>
    <t xml:space="preserve">  Иные бюджетные ассигнования</t>
  </si>
  <si>
    <t>410 0107 02 4 00 20000 800</t>
  </si>
  <si>
    <t xml:space="preserve">  Специальные расходы</t>
  </si>
  <si>
    <t>410 0107 02 4 00 20000 880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</si>
  <si>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</si>
  <si>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</si>
  <si>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</si>
  <si>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</si>
  <si>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</si>
  <si>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</si>
  <si>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</si>
  <si>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</si>
  <si>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</si>
  <si>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</si>
  <si>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</si>
  <si>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</si>
  <si>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</si>
  <si>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</si>
  <si>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</si>
  <si>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>410 0113 02 2 00 11200 200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</si>
  <si>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</si>
  <si>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</si>
  <si>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</si>
  <si>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</si>
  <si>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</si>
  <si>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</si>
  <si>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</si>
  <si>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</si>
  <si>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</si>
  <si>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</si>
  <si>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</si>
  <si>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</si>
  <si>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</si>
  <si>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</si>
  <si>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</si>
  <si>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</si>
  <si>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</si>
  <si>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</si>
  <si>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</si>
  <si>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Поощрение аппарата управления за достижение наилучших показателей социально-экономического развития муниципального образования "Тамбовский сельсовет"</t>
  </si>
  <si>
    <t>410 0113 02 2 00 65490 000</t>
  </si>
  <si>
    <t>410 0113 02 2 00 65490 100</t>
  </si>
  <si>
    <t>410 0113 02 2 00 65490 121</t>
  </si>
  <si>
    <t>410 0113 02 2 00 65490 129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</si>
  <si>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</si>
  <si>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</si>
  <si>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</si>
  <si>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</si>
  <si>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>410 0203 02 2 00 65490 000</t>
  </si>
  <si>
    <t>410 0203 02 2 00 65490 100</t>
  </si>
  <si>
    <t>410 0203 02 2 00 65490 121</t>
  </si>
  <si>
    <t>410 0203 02 2 00 65490 129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</si>
  <si>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</si>
  <si>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</si>
  <si>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</si>
  <si>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</si>
  <si>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</si>
  <si>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</si>
  <si>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</si>
  <si>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</si>
  <si>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</si>
  <si>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</si>
  <si>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</si>
  <si>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</si>
  <si>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</si>
  <si>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</si>
  <si>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</si>
  <si>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</si>
  <si>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</si>
  <si>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</si>
  <si>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</si>
  <si>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</si>
  <si>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</si>
  <si>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</si>
  <si>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</si>
  <si>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</si>
  <si>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</si>
  <si>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</si>
  <si>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</si>
  <si>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</si>
  <si>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</si>
  <si>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</si>
  <si>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</si>
  <si>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</si>
  <si>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</si>
  <si>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</si>
  <si>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</si>
  <si>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</si>
  <si>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</si>
  <si>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</si>
  <si>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</si>
  <si>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</si>
  <si>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</si>
  <si>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</si>
  <si>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</si>
  <si>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</si>
  <si>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</si>
  <si>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</si>
  <si>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</si>
  <si>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</si>
  <si>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</si>
  <si>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</si>
  <si>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</si>
  <si>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Проект инициативного бюджетирования "Ремонт ограждения в парке «Юбилейный» в с. Тамбовка Харабалинского района Астраханской области" (основной конкурсный отбор)</t>
  </si>
  <si>
    <t>410 0503 01 7 01 S4570 000</t>
  </si>
  <si>
    <t>410 0503 01 7 01 S4570 200</t>
  </si>
  <si>
    <t>410 0503 01 7 01 S4570 244</t>
  </si>
  <si>
    <t xml:space="preserve">  Проект инициативного бюджетирования "Обустройство покрытия на детской площадке в парке им. А. Адышева в с. Тамбовка" (дополнительный конкурсный отбор)</t>
  </si>
  <si>
    <t>410 0503 01 7 02 S4570 000</t>
  </si>
  <si>
    <t>410 0503 01 7 02 S4570 200</t>
  </si>
  <si>
    <t>410 0503 01 7 02 S4570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</si>
  <si>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</si>
  <si>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</si>
  <si>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</si>
  <si>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</si>
  <si>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</si>
  <si>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</si>
  <si>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</si>
  <si>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</si>
  <si>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</si>
  <si>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</si>
  <si>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410 0503 10 1 10 55550 200</t>
  </si>
  <si>
    <t>410 0503 10 1 10 55550 244</t>
  </si>
  <si>
    <t xml:space="preserve">  </t>
  </si>
  <si>
    <t>410 0503 10 2 F2 55550 000</t>
  </si>
  <si>
    <t>410 0503 10 2 F2 55550 200</t>
  </si>
  <si>
    <t>410 0503 10 2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</si>
  <si>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</si>
  <si>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</si>
  <si>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</si>
  <si>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</si>
  <si>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</si>
  <si>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</si>
  <si>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</si>
  <si>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</si>
  <si>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</si>
  <si>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</si>
  <si>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</si>
  <si>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</si>
  <si>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</si>
  <si>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</si>
  <si>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</si>
  <si>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</si>
  <si>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</si>
  <si>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</si>
  <si>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</si>
  <si>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</si>
  <si>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</si>
  <si>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</si>
  <si>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</si>
  <si>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</si>
  <si>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</si>
  <si>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</si>
  <si>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</si>
  <si>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</si>
  <si>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</si>
  <si>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</si>
  <si>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</si>
  <si>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</si>
  <si>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</si>
  <si>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</si>
  <si>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</si>
  <si>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</si>
  <si>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</si>
  <si>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</si>
  <si>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</si>
  <si>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</si>
  <si>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</si>
  <si>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</si>
  <si>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</si>
  <si>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</si>
  <si>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</si>
  <si>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</si>
  <si>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</si>
  <si>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</si>
  <si>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</si>
  <si>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</si>
  <si>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</si>
  <si>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</si>
  <si>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</si>
  <si>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</si>
  <si>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</si>
  <si>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</si>
  <si>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</si>
  <si>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</si>
  <si>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</si>
  <si>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</si>
  <si>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</si>
  <si>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</si>
  <si>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</si>
  <si>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сентября 2024 г.</t>
  </si>
  <si>
    <t>Глава</t>
  </si>
  <si>
    <t>Аппарат</t>
  </si>
  <si>
    <t>Для формы 075</t>
  </si>
  <si>
    <t>Программное</t>
  </si>
  <si>
    <t>Аппарат-выборы+ВУС</t>
  </si>
  <si>
    <t>Премия</t>
  </si>
  <si>
    <t>Глава ИТОГО</t>
  </si>
  <si>
    <t>Аппарат+ВУС</t>
  </si>
  <si>
    <t>Аппарат-выборы+премия ВУС</t>
  </si>
  <si>
    <t>Аппарат ИТОГО</t>
  </si>
  <si>
    <t>Аппарат ИТОГО с премией ВУС</t>
  </si>
  <si>
    <t>Премия 0113</t>
  </si>
  <si>
    <t>Премия 0113 с ВУС</t>
  </si>
  <si>
    <t>ИТОГО 0100</t>
  </si>
  <si>
    <t>ИТОГО 0100 + премия ВУС</t>
  </si>
  <si>
    <t>ВСЕГО 0100</t>
  </si>
  <si>
    <t>ВСЕГО 0100 с премией ВУС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</si>
</sst>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FF0000"/>
      <name val="Arial Cyr"/>
    </font>
    <font>
      <b/>
      <sz val="10"/>
      <color rgb="FF000000"/>
      <name val="Arial Cyr"/>
      <charset val="204"/>
    </font>
    <font>
      <b/>
      <sz val="11"/>
      <name val="Calibri"/>
      <family val="2"/>
      <scheme val="minor"/>
    </font>
    <font>
      <sz val="10"/>
      <color rgb="FF00000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7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1" fillId="0" borderId="17" xfId="39" applyNumberFormat="1" applyFont="1" applyProtection="1">
      <alignment horizontal="right" shrinkToFit="1"/>
    </xf>
    <xf numFmtId="4" fontId="1" fillId="0" borderId="20" xfId="43" applyNumberFormat="1" applyFont="1" applyProtection="1">
      <alignment horizontal="right" shrinkToFit="1"/>
    </xf>
    <xf numFmtId="4" fontId="1" fillId="0" borderId="23" xfId="47" applyNumberFormat="1" applyFont="1" applyProtection="1">
      <alignment horizontal="right" shrinkToFit="1"/>
    </xf>
    <xf numFmtId="0" fontId="13" fillId="0" borderId="1" xfId="14" applyNumberFormat="1" applyFont="1" applyProtection="1"/>
    <xf numFmtId="4" fontId="1" fillId="0" borderId="1" xfId="55" applyNumberFormat="1" applyBorder="1" applyProtection="1"/>
    <xf numFmtId="4" fontId="1" fillId="0" borderId="1" xfId="64" applyNumberFormat="1" applyBorder="1" applyProtection="1">
      <alignment wrapText="1"/>
    </xf>
    <xf numFmtId="4" fontId="14" fillId="0" borderId="1" xfId="64" applyNumberFormat="1" applyFont="1" applyBorder="1" applyProtection="1">
      <alignment wrapText="1"/>
    </xf>
    <xf numFmtId="0" fontId="1" fillId="0" borderId="1" xfId="64" applyNumberFormat="1" applyBorder="1" applyProtection="1">
      <alignment wrapText="1"/>
    </xf>
    <xf numFmtId="4" fontId="1" fillId="0" borderId="34" xfId="64" applyNumberFormat="1" applyBorder="1" applyProtection="1">
      <alignment wrapText="1"/>
    </xf>
    <xf numFmtId="4" fontId="1" fillId="0" borderId="35" xfId="64" applyNumberFormat="1" applyBorder="1" applyProtection="1">
      <alignment wrapText="1"/>
    </xf>
    <xf numFmtId="4" fontId="15" fillId="0" borderId="34" xfId="64" applyNumberFormat="1" applyFont="1" applyBorder="1" applyProtection="1">
      <alignment wrapText="1"/>
    </xf>
    <xf numFmtId="4" fontId="15" fillId="0" borderId="35" xfId="64" applyNumberFormat="1" applyFont="1" applyBorder="1" applyProtection="1">
      <alignment wrapText="1"/>
    </xf>
    <xf numFmtId="0" fontId="5" fillId="0" borderId="1" xfId="64" applyNumberFormat="1" applyFont="1" applyBorder="1" applyProtection="1">
      <alignment wrapText="1"/>
    </xf>
    <xf numFmtId="0" fontId="16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4" fontId="5" fillId="0" borderId="35" xfId="64" applyNumberFormat="1" applyFont="1" applyBorder="1" applyProtection="1">
      <alignment wrapText="1"/>
    </xf>
    <xf numFmtId="0" fontId="0" fillId="0" borderId="1" xfId="0" applyBorder="1" applyProtection="1">
      <protection locked="0"/>
    </xf>
    <xf numFmtId="4" fontId="15" fillId="0" borderId="1" xfId="64" applyNumberFormat="1" applyFont="1" applyBorder="1" applyProtection="1">
      <alignment wrapText="1"/>
    </xf>
    <xf numFmtId="4" fontId="0" fillId="0" borderId="0" xfId="0" applyNumberFormat="1" applyProtection="1">
      <protection locked="0"/>
    </xf>
    <xf numFmtId="4" fontId="0" fillId="0" borderId="35" xfId="0" applyNumberFormat="1" applyBorder="1" applyProtection="1">
      <protection locked="0"/>
    </xf>
    <xf numFmtId="4" fontId="17" fillId="0" borderId="35" xfId="64" applyNumberFormat="1" applyFont="1" applyBorder="1" applyProtection="1">
      <alignment wrapText="1"/>
    </xf>
    <xf numFmtId="0" fontId="3" fillId="0" borderId="37" xfId="36" applyNumberFormat="1" applyBorder="1" applyProtection="1">
      <alignment horizontal="left" wrapText="1"/>
    </xf>
    <xf numFmtId="0" fontId="3" fillId="0" borderId="38" xfId="40" applyNumberFormat="1" applyBorder="1" applyProtection="1">
      <alignment horizontal="left" wrapText="1"/>
    </xf>
    <xf numFmtId="0" fontId="3" fillId="0" borderId="39" xfId="59" applyNumberFormat="1" applyBorder="1" applyProtection="1">
      <alignment horizontal="left" wrapText="1"/>
    </xf>
    <xf numFmtId="49" fontId="1" fillId="0" borderId="1" xfId="55" applyNumberFormat="1" applyBorder="1" applyProtection="1"/>
    <xf numFmtId="4" fontId="17" fillId="0" borderId="34" xfId="64" applyNumberFormat="1" applyFont="1" applyBorder="1" applyProtection="1">
      <alignment wrapText="1"/>
    </xf>
    <xf numFmtId="0" fontId="3" fillId="0" borderId="20" xfId="34" applyNumberFormat="1" applyBorder="1" applyProtection="1">
      <alignment horizontal="center" vertical="center"/>
    </xf>
    <xf numFmtId="0" fontId="3" fillId="0" borderId="20" xfId="50" applyNumberFormat="1" applyBorder="1" applyProtection="1">
      <alignment horizontal="center" vertical="center" shrinkToFit="1"/>
    </xf>
    <xf numFmtId="49" fontId="3" fillId="0" borderId="20" xfId="51" applyNumberFormat="1" applyBorder="1" applyProtection="1">
      <alignment horizontal="center" vertical="center" shrinkToFit="1"/>
    </xf>
    <xf numFmtId="49" fontId="3" fillId="0" borderId="40" xfId="66" applyNumberFormat="1" applyBorder="1" applyProtection="1">
      <alignment horizontal="center" shrinkToFit="1"/>
    </xf>
    <xf numFmtId="49" fontId="3" fillId="0" borderId="41" xfId="67" applyNumberFormat="1" applyBorder="1" applyProtection="1">
      <alignment horizontal="center"/>
    </xf>
    <xf numFmtId="4" fontId="1" fillId="0" borderId="41" xfId="68" applyNumberFormat="1" applyFont="1" applyBorder="1" applyProtection="1">
      <alignment horizontal="right" shrinkToFit="1"/>
    </xf>
    <xf numFmtId="49" fontId="1" fillId="0" borderId="42" xfId="69" applyNumberFormat="1" applyFont="1" applyBorder="1" applyProtection="1">
      <alignment horizontal="center"/>
    </xf>
    <xf numFmtId="0" fontId="3" fillId="0" borderId="43" xfId="53" applyNumberFormat="1" applyBorder="1" applyProtection="1">
      <alignment horizontal="center" shrinkToFit="1"/>
    </xf>
    <xf numFmtId="49" fontId="3" fillId="0" borderId="44" xfId="38" applyNumberFormat="1" applyBorder="1" applyProtection="1">
      <alignment horizontal="center"/>
    </xf>
    <xf numFmtId="4" fontId="1" fillId="0" borderId="44" xfId="39" applyNumberFormat="1" applyFont="1" applyBorder="1" applyProtection="1">
      <alignment horizontal="right" shrinkToFit="1"/>
    </xf>
    <xf numFmtId="4" fontId="1" fillId="0" borderId="45" xfId="54" applyNumberFormat="1" applyFont="1" applyBorder="1" applyProtection="1">
      <alignment horizontal="right" shrinkToFit="1"/>
    </xf>
    <xf numFmtId="0" fontId="3" fillId="0" borderId="46" xfId="56" applyNumberFormat="1" applyBorder="1" applyProtection="1">
      <alignment horizontal="center" shrinkToFit="1"/>
    </xf>
    <xf numFmtId="49" fontId="3" fillId="0" borderId="20" xfId="42" applyNumberFormat="1" applyBorder="1" applyProtection="1">
      <alignment horizontal="center"/>
    </xf>
    <xf numFmtId="165" fontId="1" fillId="0" borderId="20" xfId="57" applyNumberFormat="1" applyFont="1" applyBorder="1" applyProtection="1">
      <alignment horizontal="right" shrinkToFit="1"/>
    </xf>
    <xf numFmtId="165" fontId="1" fillId="0" borderId="47" xfId="58" applyNumberFormat="1" applyFont="1" applyBorder="1" applyProtection="1">
      <alignment horizontal="right" shrinkToFit="1"/>
    </xf>
    <xf numFmtId="49" fontId="3" fillId="0" borderId="48" xfId="60" applyNumberFormat="1" applyBorder="1" applyProtection="1">
      <alignment horizontal="center" wrapText="1"/>
    </xf>
    <xf numFmtId="49" fontId="3" fillId="0" borderId="23" xfId="61" applyNumberFormat="1" applyBorder="1" applyProtection="1">
      <alignment horizontal="center" wrapText="1"/>
    </xf>
    <xf numFmtId="4" fontId="1" fillId="0" borderId="23" xfId="62" applyNumberFormat="1" applyFont="1" applyBorder="1" applyProtection="1">
      <alignment horizontal="right" wrapText="1"/>
    </xf>
    <xf numFmtId="4" fontId="1" fillId="0" borderId="49" xfId="63" applyNumberFormat="1" applyFont="1" applyBorder="1" applyProtection="1">
      <alignment horizontal="right" wrapText="1"/>
    </xf>
    <xf numFmtId="49" fontId="3" fillId="0" borderId="50" xfId="60" applyNumberFormat="1" applyBorder="1" applyProtection="1">
      <alignment horizontal="center" wrapText="1"/>
    </xf>
    <xf numFmtId="49" fontId="3" fillId="0" borderId="51" xfId="61" applyNumberFormat="1" applyBorder="1" applyProtection="1">
      <alignment horizontal="center" wrapText="1"/>
    </xf>
    <xf numFmtId="4" fontId="1" fillId="0" borderId="51" xfId="62" applyNumberFormat="1" applyFont="1" applyBorder="1" applyProtection="1">
      <alignment horizontal="right" wrapText="1"/>
    </xf>
    <xf numFmtId="4" fontId="1" fillId="0" borderId="52" xfId="63" applyNumberFormat="1" applyFont="1" applyBorder="1" applyProtection="1">
      <alignment horizontal="right" wrapText="1"/>
    </xf>
    <xf numFmtId="4" fontId="18" fillId="0" borderId="35" xfId="0" applyNumberFormat="1" applyFont="1" applyBorder="1" applyProtection="1">
      <protection locked="0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1" fillId="0" borderId="36" xfId="64" applyNumberFormat="1" applyBorder="1" applyAlignment="1" applyProtection="1">
      <alignment horizontal="center" wrapText="1"/>
    </xf>
    <xf numFmtId="4" fontId="15" fillId="0" borderId="36" xfId="64" applyNumberFormat="1" applyFont="1" applyBorder="1" applyAlignment="1" applyProtection="1">
      <alignment horizontal="center" wrapText="1"/>
    </xf>
    <xf numFmtId="0" fontId="5" fillId="0" borderId="53" xfId="64" applyNumberFormat="1" applyFont="1" applyBorder="1" applyAlignment="1" applyProtection="1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view="pageBreakPreview" zoomScaleNormal="100" zoomScaleSheetLayoutView="100" workbookViewId="0">
      <selection activeCell="J14" sqref="I14:J14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52" t="s">
        <v>0</v>
      </c>
      <c r="B2" s="153"/>
      <c r="C2" s="153"/>
      <c r="D2" s="153"/>
      <c r="E2" s="153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45536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33.950000000000003" customHeight="1" x14ac:dyDescent="0.25">
      <c r="A7" s="17" t="s">
        <v>9</v>
      </c>
      <c r="B7" s="154" t="s">
        <v>10</v>
      </c>
      <c r="C7" s="155"/>
      <c r="D7" s="155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56" t="s">
        <v>14</v>
      </c>
      <c r="C8" s="157"/>
      <c r="D8" s="157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58" t="s">
        <v>21</v>
      </c>
      <c r="B11" s="159"/>
      <c r="C11" s="159"/>
      <c r="D11" s="159"/>
      <c r="E11" s="159"/>
      <c r="F11" s="159"/>
      <c r="G11" s="27"/>
    </row>
    <row r="12" spans="1:7" ht="12.95" customHeight="1" x14ac:dyDescent="0.25">
      <c r="A12" s="160" t="s">
        <v>22</v>
      </c>
      <c r="B12" s="160" t="s">
        <v>23</v>
      </c>
      <c r="C12" s="160" t="s">
        <v>24</v>
      </c>
      <c r="D12" s="162" t="s">
        <v>25</v>
      </c>
      <c r="E12" s="162" t="s">
        <v>26</v>
      </c>
      <c r="F12" s="160" t="s">
        <v>27</v>
      </c>
      <c r="G12" s="28"/>
    </row>
    <row r="13" spans="1:7" ht="12" customHeight="1" x14ac:dyDescent="0.25">
      <c r="A13" s="161"/>
      <c r="B13" s="161"/>
      <c r="C13" s="161"/>
      <c r="D13" s="163"/>
      <c r="E13" s="163"/>
      <c r="F13" s="161"/>
      <c r="G13" s="29"/>
    </row>
    <row r="14" spans="1:7" ht="14.25" customHeight="1" x14ac:dyDescent="0.25">
      <c r="A14" s="161"/>
      <c r="B14" s="161"/>
      <c r="C14" s="161"/>
      <c r="D14" s="163"/>
      <c r="E14" s="163"/>
      <c r="F14" s="161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x14ac:dyDescent="0.25">
      <c r="A16" s="33" t="s">
        <v>31</v>
      </c>
      <c r="B16" s="34" t="s">
        <v>32</v>
      </c>
      <c r="C16" s="35" t="s">
        <v>33</v>
      </c>
      <c r="D16" s="102">
        <v>14072440.119999999</v>
      </c>
      <c r="E16" s="102">
        <v>10144343.08</v>
      </c>
      <c r="F16" s="102">
        <v>3928097.04</v>
      </c>
      <c r="G16" s="29"/>
    </row>
    <row r="17" spans="1:7" ht="15" customHeight="1" x14ac:dyDescent="0.25">
      <c r="A17" s="37" t="s">
        <v>34</v>
      </c>
      <c r="B17" s="38"/>
      <c r="C17" s="39"/>
      <c r="D17" s="103"/>
      <c r="E17" s="103"/>
      <c r="F17" s="103"/>
      <c r="G17" s="29"/>
    </row>
    <row r="18" spans="1:7" x14ac:dyDescent="0.25">
      <c r="A18" s="40" t="s">
        <v>35</v>
      </c>
      <c r="B18" s="41" t="s">
        <v>32</v>
      </c>
      <c r="C18" s="42" t="s">
        <v>36</v>
      </c>
      <c r="D18" s="104">
        <v>2635000</v>
      </c>
      <c r="E18" s="104">
        <v>1515678.81</v>
      </c>
      <c r="F18" s="104">
        <v>1121669.46</v>
      </c>
      <c r="G18" s="29"/>
    </row>
    <row r="19" spans="1:7" x14ac:dyDescent="0.25">
      <c r="A19" s="40" t="s">
        <v>37</v>
      </c>
      <c r="B19" s="41" t="s">
        <v>32</v>
      </c>
      <c r="C19" s="42" t="s">
        <v>38</v>
      </c>
      <c r="D19" s="104">
        <v>1800000</v>
      </c>
      <c r="E19" s="104">
        <v>1017862.21</v>
      </c>
      <c r="F19" s="104">
        <v>784486.06</v>
      </c>
      <c r="G19" s="29"/>
    </row>
    <row r="20" spans="1:7" x14ac:dyDescent="0.25">
      <c r="A20" s="40" t="s">
        <v>39</v>
      </c>
      <c r="B20" s="41" t="s">
        <v>32</v>
      </c>
      <c r="C20" s="42" t="s">
        <v>40</v>
      </c>
      <c r="D20" s="104">
        <v>1800000</v>
      </c>
      <c r="E20" s="104">
        <v>1017862.21</v>
      </c>
      <c r="F20" s="104">
        <v>784486.06</v>
      </c>
      <c r="G20" s="29"/>
    </row>
    <row r="21" spans="1:7" ht="90.75" x14ac:dyDescent="0.25">
      <c r="A21" s="40" t="s">
        <v>41</v>
      </c>
      <c r="B21" s="41" t="s">
        <v>32</v>
      </c>
      <c r="C21" s="42" t="s">
        <v>42</v>
      </c>
      <c r="D21" s="104">
        <v>1798000</v>
      </c>
      <c r="E21" s="104">
        <v>1013513.94</v>
      </c>
      <c r="F21" s="104">
        <v>784486.06</v>
      </c>
      <c r="G21" s="29"/>
    </row>
    <row r="22" spans="1:7" ht="90.75" x14ac:dyDescent="0.25">
      <c r="A22" s="40" t="s">
        <v>43</v>
      </c>
      <c r="B22" s="41" t="s">
        <v>32</v>
      </c>
      <c r="C22" s="42" t="s">
        <v>44</v>
      </c>
      <c r="D22" s="104">
        <v>1000</v>
      </c>
      <c r="E22" s="104">
        <v>1049.72</v>
      </c>
      <c r="F22" s="104" t="s">
        <v>45</v>
      </c>
      <c r="G22" s="29"/>
    </row>
    <row r="23" spans="1:7" ht="68.25" x14ac:dyDescent="0.25">
      <c r="A23" s="40" t="s">
        <v>46</v>
      </c>
      <c r="B23" s="41" t="s">
        <v>32</v>
      </c>
      <c r="C23" s="42" t="s">
        <v>47</v>
      </c>
      <c r="D23" s="104">
        <v>1000</v>
      </c>
      <c r="E23" s="104">
        <v>3298.55</v>
      </c>
      <c r="F23" s="104" t="s">
        <v>45</v>
      </c>
      <c r="G23" s="29"/>
    </row>
    <row r="24" spans="1:7" x14ac:dyDescent="0.25">
      <c r="A24" s="40" t="s">
        <v>48</v>
      </c>
      <c r="B24" s="41" t="s">
        <v>32</v>
      </c>
      <c r="C24" s="42" t="s">
        <v>49</v>
      </c>
      <c r="D24" s="104">
        <v>35000</v>
      </c>
      <c r="E24" s="104">
        <v>32223</v>
      </c>
      <c r="F24" s="104">
        <v>2777</v>
      </c>
      <c r="G24" s="29"/>
    </row>
    <row r="25" spans="1:7" x14ac:dyDescent="0.25">
      <c r="A25" s="40" t="s">
        <v>50</v>
      </c>
      <c r="B25" s="41" t="s">
        <v>32</v>
      </c>
      <c r="C25" s="42" t="s">
        <v>51</v>
      </c>
      <c r="D25" s="104">
        <v>35000</v>
      </c>
      <c r="E25" s="104">
        <v>32223</v>
      </c>
      <c r="F25" s="104">
        <v>2777</v>
      </c>
      <c r="G25" s="29"/>
    </row>
    <row r="26" spans="1:7" x14ac:dyDescent="0.25">
      <c r="A26" s="40" t="s">
        <v>50</v>
      </c>
      <c r="B26" s="41" t="s">
        <v>32</v>
      </c>
      <c r="C26" s="42" t="s">
        <v>52</v>
      </c>
      <c r="D26" s="104">
        <v>35000</v>
      </c>
      <c r="E26" s="104">
        <v>32223</v>
      </c>
      <c r="F26" s="104">
        <v>2777</v>
      </c>
      <c r="G26" s="29"/>
    </row>
    <row r="27" spans="1:7" x14ac:dyDescent="0.25">
      <c r="A27" s="40" t="s">
        <v>53</v>
      </c>
      <c r="B27" s="41" t="s">
        <v>32</v>
      </c>
      <c r="C27" s="42" t="s">
        <v>54</v>
      </c>
      <c r="D27" s="104">
        <v>800000</v>
      </c>
      <c r="E27" s="104">
        <v>465593.59999999998</v>
      </c>
      <c r="F27" s="104">
        <v>334406.40000000002</v>
      </c>
      <c r="G27" s="29"/>
    </row>
    <row r="28" spans="1:7" x14ac:dyDescent="0.25">
      <c r="A28" s="40" t="s">
        <v>55</v>
      </c>
      <c r="B28" s="41" t="s">
        <v>32</v>
      </c>
      <c r="C28" s="42" t="s">
        <v>56</v>
      </c>
      <c r="D28" s="104">
        <v>200000</v>
      </c>
      <c r="E28" s="104">
        <v>122140.65</v>
      </c>
      <c r="F28" s="104">
        <v>77859.350000000006</v>
      </c>
      <c r="G28" s="29"/>
    </row>
    <row r="29" spans="1:7" ht="34.5" x14ac:dyDescent="0.25">
      <c r="A29" s="40" t="s">
        <v>57</v>
      </c>
      <c r="B29" s="41" t="s">
        <v>32</v>
      </c>
      <c r="C29" s="42" t="s">
        <v>58</v>
      </c>
      <c r="D29" s="104">
        <v>200000</v>
      </c>
      <c r="E29" s="104">
        <v>122140.65</v>
      </c>
      <c r="F29" s="104">
        <v>77859.350000000006</v>
      </c>
      <c r="G29" s="29"/>
    </row>
    <row r="30" spans="1:7" x14ac:dyDescent="0.25">
      <c r="A30" s="40" t="s">
        <v>59</v>
      </c>
      <c r="B30" s="41" t="s">
        <v>32</v>
      </c>
      <c r="C30" s="42" t="s">
        <v>60</v>
      </c>
      <c r="D30" s="104">
        <v>600000</v>
      </c>
      <c r="E30" s="104">
        <v>343452.95</v>
      </c>
      <c r="F30" s="104">
        <v>256547.05</v>
      </c>
      <c r="G30" s="29"/>
    </row>
    <row r="31" spans="1:7" x14ac:dyDescent="0.25">
      <c r="A31" s="40" t="s">
        <v>61</v>
      </c>
      <c r="B31" s="41" t="s">
        <v>32</v>
      </c>
      <c r="C31" s="42" t="s">
        <v>62</v>
      </c>
      <c r="D31" s="104">
        <v>350000</v>
      </c>
      <c r="E31" s="104">
        <v>243971.83</v>
      </c>
      <c r="F31" s="104">
        <v>106028.17</v>
      </c>
      <c r="G31" s="29"/>
    </row>
    <row r="32" spans="1:7" ht="23.25" x14ac:dyDescent="0.25">
      <c r="A32" s="40" t="s">
        <v>63</v>
      </c>
      <c r="B32" s="41" t="s">
        <v>32</v>
      </c>
      <c r="C32" s="42" t="s">
        <v>64</v>
      </c>
      <c r="D32" s="104">
        <v>350000</v>
      </c>
      <c r="E32" s="104">
        <v>243971.83</v>
      </c>
      <c r="F32" s="104">
        <v>106028.17</v>
      </c>
      <c r="G32" s="29"/>
    </row>
    <row r="33" spans="1:7" x14ac:dyDescent="0.25">
      <c r="A33" s="40" t="s">
        <v>65</v>
      </c>
      <c r="B33" s="41" t="s">
        <v>32</v>
      </c>
      <c r="C33" s="42" t="s">
        <v>66</v>
      </c>
      <c r="D33" s="104">
        <v>250000</v>
      </c>
      <c r="E33" s="104">
        <v>99481.12</v>
      </c>
      <c r="F33" s="104">
        <v>150518.88</v>
      </c>
      <c r="G33" s="29"/>
    </row>
    <row r="34" spans="1:7" ht="23.25" x14ac:dyDescent="0.25">
      <c r="A34" s="40" t="s">
        <v>67</v>
      </c>
      <c r="B34" s="41" t="s">
        <v>32</v>
      </c>
      <c r="C34" s="42" t="s">
        <v>68</v>
      </c>
      <c r="D34" s="104">
        <v>250000</v>
      </c>
      <c r="E34" s="104">
        <v>99481.12</v>
      </c>
      <c r="F34" s="104">
        <v>150518.88</v>
      </c>
      <c r="G34" s="29"/>
    </row>
    <row r="35" spans="1:7" x14ac:dyDescent="0.25">
      <c r="A35" s="40" t="s">
        <v>35</v>
      </c>
      <c r="B35" s="41" t="s">
        <v>32</v>
      </c>
      <c r="C35" s="42" t="s">
        <v>69</v>
      </c>
      <c r="D35" s="104">
        <v>409710</v>
      </c>
      <c r="E35" s="104">
        <v>258771.36</v>
      </c>
      <c r="F35" s="104">
        <v>152229.66</v>
      </c>
      <c r="G35" s="29"/>
    </row>
    <row r="36" spans="1:7" x14ac:dyDescent="0.25">
      <c r="A36" s="40" t="s">
        <v>70</v>
      </c>
      <c r="B36" s="41" t="s">
        <v>32</v>
      </c>
      <c r="C36" s="42" t="s">
        <v>71</v>
      </c>
      <c r="D36" s="104">
        <v>15500</v>
      </c>
      <c r="E36" s="104">
        <v>9430</v>
      </c>
      <c r="F36" s="104">
        <v>6070</v>
      </c>
      <c r="G36" s="29"/>
    </row>
    <row r="37" spans="1:7" ht="34.5" x14ac:dyDescent="0.25">
      <c r="A37" s="40" t="s">
        <v>72</v>
      </c>
      <c r="B37" s="41" t="s">
        <v>32</v>
      </c>
      <c r="C37" s="42" t="s">
        <v>73</v>
      </c>
      <c r="D37" s="104">
        <v>15500</v>
      </c>
      <c r="E37" s="104">
        <v>9430</v>
      </c>
      <c r="F37" s="104">
        <v>6070</v>
      </c>
      <c r="G37" s="29"/>
    </row>
    <row r="38" spans="1:7" ht="57" x14ac:dyDescent="0.25">
      <c r="A38" s="40" t="s">
        <v>74</v>
      </c>
      <c r="B38" s="41" t="s">
        <v>32</v>
      </c>
      <c r="C38" s="42" t="s">
        <v>75</v>
      </c>
      <c r="D38" s="104">
        <v>15500</v>
      </c>
      <c r="E38" s="104">
        <v>9430</v>
      </c>
      <c r="F38" s="104">
        <v>6070</v>
      </c>
      <c r="G38" s="29"/>
    </row>
    <row r="39" spans="1:7" ht="34.5" x14ac:dyDescent="0.25">
      <c r="A39" s="40" t="s">
        <v>76</v>
      </c>
      <c r="B39" s="41" t="s">
        <v>32</v>
      </c>
      <c r="C39" s="42" t="s">
        <v>77</v>
      </c>
      <c r="D39" s="104">
        <v>132000</v>
      </c>
      <c r="E39" s="104">
        <v>82067.600000000006</v>
      </c>
      <c r="F39" s="104">
        <v>49932.4</v>
      </c>
      <c r="G39" s="29"/>
    </row>
    <row r="40" spans="1:7" ht="68.25" x14ac:dyDescent="0.25">
      <c r="A40" s="40" t="s">
        <v>78</v>
      </c>
      <c r="B40" s="41" t="s">
        <v>32</v>
      </c>
      <c r="C40" s="42" t="s">
        <v>79</v>
      </c>
      <c r="D40" s="104">
        <v>132000</v>
      </c>
      <c r="E40" s="104">
        <v>82067.600000000006</v>
      </c>
      <c r="F40" s="104">
        <v>49932.4</v>
      </c>
      <c r="G40" s="29"/>
    </row>
    <row r="41" spans="1:7" ht="57" x14ac:dyDescent="0.25">
      <c r="A41" s="40" t="s">
        <v>80</v>
      </c>
      <c r="B41" s="41" t="s">
        <v>32</v>
      </c>
      <c r="C41" s="42" t="s">
        <v>81</v>
      </c>
      <c r="D41" s="104">
        <v>132000</v>
      </c>
      <c r="E41" s="104">
        <v>82067.600000000006</v>
      </c>
      <c r="F41" s="104">
        <v>49932.4</v>
      </c>
      <c r="G41" s="29"/>
    </row>
    <row r="42" spans="1:7" ht="57" x14ac:dyDescent="0.25">
      <c r="A42" s="40" t="s">
        <v>82</v>
      </c>
      <c r="B42" s="41" t="s">
        <v>32</v>
      </c>
      <c r="C42" s="42" t="s">
        <v>83</v>
      </c>
      <c r="D42" s="104">
        <v>132000</v>
      </c>
      <c r="E42" s="104">
        <v>82067.600000000006</v>
      </c>
      <c r="F42" s="104">
        <v>49932.4</v>
      </c>
      <c r="G42" s="29"/>
    </row>
    <row r="43" spans="1:7" ht="23.25" x14ac:dyDescent="0.25">
      <c r="A43" s="40" t="s">
        <v>84</v>
      </c>
      <c r="B43" s="41" t="s">
        <v>32</v>
      </c>
      <c r="C43" s="42" t="s">
        <v>85</v>
      </c>
      <c r="D43" s="104">
        <v>233200</v>
      </c>
      <c r="E43" s="104">
        <v>136972.74</v>
      </c>
      <c r="F43" s="104">
        <v>96227.26</v>
      </c>
      <c r="G43" s="29"/>
    </row>
    <row r="44" spans="1:7" x14ac:dyDescent="0.25">
      <c r="A44" s="40" t="s">
        <v>86</v>
      </c>
      <c r="B44" s="41" t="s">
        <v>32</v>
      </c>
      <c r="C44" s="42" t="s">
        <v>87</v>
      </c>
      <c r="D44" s="104">
        <v>20000</v>
      </c>
      <c r="E44" s="104">
        <v>16800</v>
      </c>
      <c r="F44" s="104">
        <v>3200</v>
      </c>
      <c r="G44" s="29"/>
    </row>
    <row r="45" spans="1:7" x14ac:dyDescent="0.25">
      <c r="A45" s="40" t="s">
        <v>88</v>
      </c>
      <c r="B45" s="41" t="s">
        <v>32</v>
      </c>
      <c r="C45" s="42" t="s">
        <v>89</v>
      </c>
      <c r="D45" s="104">
        <v>20000</v>
      </c>
      <c r="E45" s="104">
        <v>16800</v>
      </c>
      <c r="F45" s="104">
        <v>3200</v>
      </c>
      <c r="G45" s="29"/>
    </row>
    <row r="46" spans="1:7" ht="23.25" x14ac:dyDescent="0.25">
      <c r="A46" s="40" t="s">
        <v>90</v>
      </c>
      <c r="B46" s="41" t="s">
        <v>32</v>
      </c>
      <c r="C46" s="42" t="s">
        <v>91</v>
      </c>
      <c r="D46" s="104">
        <v>20000</v>
      </c>
      <c r="E46" s="104">
        <v>16800</v>
      </c>
      <c r="F46" s="104">
        <v>3200</v>
      </c>
      <c r="G46" s="29"/>
    </row>
    <row r="47" spans="1:7" x14ac:dyDescent="0.25">
      <c r="A47" s="40" t="s">
        <v>92</v>
      </c>
      <c r="B47" s="41" t="s">
        <v>32</v>
      </c>
      <c r="C47" s="42" t="s">
        <v>93</v>
      </c>
      <c r="D47" s="104">
        <v>213200</v>
      </c>
      <c r="E47" s="104">
        <v>120172.74</v>
      </c>
      <c r="F47" s="104">
        <v>93027.26</v>
      </c>
      <c r="G47" s="29"/>
    </row>
    <row r="48" spans="1:7" ht="23.25" x14ac:dyDescent="0.25">
      <c r="A48" s="40" t="s">
        <v>94</v>
      </c>
      <c r="B48" s="41" t="s">
        <v>32</v>
      </c>
      <c r="C48" s="42" t="s">
        <v>95</v>
      </c>
      <c r="D48" s="104">
        <v>213200</v>
      </c>
      <c r="E48" s="104">
        <v>120172.74</v>
      </c>
      <c r="F48" s="104">
        <v>93027.26</v>
      </c>
      <c r="G48" s="29"/>
    </row>
    <row r="49" spans="1:7" ht="34.5" x14ac:dyDescent="0.25">
      <c r="A49" s="40" t="s">
        <v>96</v>
      </c>
      <c r="B49" s="41" t="s">
        <v>32</v>
      </c>
      <c r="C49" s="42" t="s">
        <v>97</v>
      </c>
      <c r="D49" s="104">
        <v>213200</v>
      </c>
      <c r="E49" s="104">
        <v>120172.74</v>
      </c>
      <c r="F49" s="104">
        <v>93027.26</v>
      </c>
      <c r="G49" s="29"/>
    </row>
    <row r="50" spans="1:7" ht="23.25" x14ac:dyDescent="0.25">
      <c r="A50" s="40" t="s">
        <v>98</v>
      </c>
      <c r="B50" s="41" t="s">
        <v>32</v>
      </c>
      <c r="C50" s="42" t="s">
        <v>99</v>
      </c>
      <c r="D50" s="104">
        <v>19000</v>
      </c>
      <c r="E50" s="104">
        <v>19000</v>
      </c>
      <c r="F50" s="104" t="s">
        <v>45</v>
      </c>
      <c r="G50" s="29"/>
    </row>
    <row r="51" spans="1:7" ht="68.25" x14ac:dyDescent="0.25">
      <c r="A51" s="40" t="s">
        <v>100</v>
      </c>
      <c r="B51" s="41" t="s">
        <v>32</v>
      </c>
      <c r="C51" s="42" t="s">
        <v>101</v>
      </c>
      <c r="D51" s="104">
        <v>19000</v>
      </c>
      <c r="E51" s="104">
        <v>19000</v>
      </c>
      <c r="F51" s="104" t="s">
        <v>45</v>
      </c>
      <c r="G51" s="29"/>
    </row>
    <row r="52" spans="1:7" ht="68.25" x14ac:dyDescent="0.25">
      <c r="A52" s="40" t="s">
        <v>102</v>
      </c>
      <c r="B52" s="41" t="s">
        <v>32</v>
      </c>
      <c r="C52" s="42" t="s">
        <v>103</v>
      </c>
      <c r="D52" s="104">
        <v>19000</v>
      </c>
      <c r="E52" s="104">
        <v>19000</v>
      </c>
      <c r="F52" s="104" t="s">
        <v>45</v>
      </c>
      <c r="G52" s="29"/>
    </row>
    <row r="53" spans="1:7" ht="68.25" x14ac:dyDescent="0.25">
      <c r="A53" s="40" t="s">
        <v>104</v>
      </c>
      <c r="B53" s="41" t="s">
        <v>32</v>
      </c>
      <c r="C53" s="42" t="s">
        <v>105</v>
      </c>
      <c r="D53" s="104">
        <v>19000</v>
      </c>
      <c r="E53" s="104">
        <v>19000</v>
      </c>
      <c r="F53" s="104" t="s">
        <v>45</v>
      </c>
      <c r="G53" s="29"/>
    </row>
    <row r="54" spans="1:7" x14ac:dyDescent="0.25">
      <c r="A54" s="40" t="s">
        <v>106</v>
      </c>
      <c r="B54" s="41" t="s">
        <v>32</v>
      </c>
      <c r="C54" s="42" t="s">
        <v>107</v>
      </c>
      <c r="D54" s="104">
        <v>10010</v>
      </c>
      <c r="E54" s="104">
        <v>11301.02</v>
      </c>
      <c r="F54" s="104" t="s">
        <v>45</v>
      </c>
      <c r="G54" s="29"/>
    </row>
    <row r="55" spans="1:7" ht="23.25" x14ac:dyDescent="0.25">
      <c r="A55" s="40" t="s">
        <v>108</v>
      </c>
      <c r="B55" s="41" t="s">
        <v>32</v>
      </c>
      <c r="C55" s="42" t="s">
        <v>109</v>
      </c>
      <c r="D55" s="104">
        <v>10010</v>
      </c>
      <c r="E55" s="104">
        <v>11301.02</v>
      </c>
      <c r="F55" s="104" t="s">
        <v>45</v>
      </c>
      <c r="G55" s="29"/>
    </row>
    <row r="56" spans="1:7" ht="68.25" x14ac:dyDescent="0.25">
      <c r="A56" s="40" t="s">
        <v>110</v>
      </c>
      <c r="B56" s="41" t="s">
        <v>32</v>
      </c>
      <c r="C56" s="42" t="s">
        <v>111</v>
      </c>
      <c r="D56" s="104">
        <v>10010</v>
      </c>
      <c r="E56" s="104">
        <v>11301.02</v>
      </c>
      <c r="F56" s="104" t="s">
        <v>45</v>
      </c>
      <c r="G56" s="29"/>
    </row>
    <row r="57" spans="1:7" ht="45.75" x14ac:dyDescent="0.25">
      <c r="A57" s="40" t="s">
        <v>112</v>
      </c>
      <c r="B57" s="41" t="s">
        <v>32</v>
      </c>
      <c r="C57" s="42" t="s">
        <v>113</v>
      </c>
      <c r="D57" s="104">
        <v>10010</v>
      </c>
      <c r="E57" s="104">
        <v>11301.02</v>
      </c>
      <c r="F57" s="104" t="s">
        <v>45</v>
      </c>
      <c r="G57" s="29"/>
    </row>
    <row r="58" spans="1:7" x14ac:dyDescent="0.25">
      <c r="A58" s="40" t="s">
        <v>114</v>
      </c>
      <c r="B58" s="41" t="s">
        <v>32</v>
      </c>
      <c r="C58" s="42" t="s">
        <v>115</v>
      </c>
      <c r="D58" s="104">
        <v>11027730.119999999</v>
      </c>
      <c r="E58" s="104">
        <v>8369892.9100000001</v>
      </c>
      <c r="F58" s="104">
        <v>2657837.21</v>
      </c>
      <c r="G58" s="29"/>
    </row>
    <row r="59" spans="1:7" ht="23.25" x14ac:dyDescent="0.25">
      <c r="A59" s="40" t="s">
        <v>116</v>
      </c>
      <c r="B59" s="41" t="s">
        <v>32</v>
      </c>
      <c r="C59" s="42" t="s">
        <v>117</v>
      </c>
      <c r="D59" s="104">
        <v>11015730.119999999</v>
      </c>
      <c r="E59" s="104">
        <v>8357892.9100000001</v>
      </c>
      <c r="F59" s="104">
        <v>2657837.21</v>
      </c>
      <c r="G59" s="29"/>
    </row>
    <row r="60" spans="1:7" ht="23.25" x14ac:dyDescent="0.25">
      <c r="A60" s="40" t="s">
        <v>118</v>
      </c>
      <c r="B60" s="41" t="s">
        <v>32</v>
      </c>
      <c r="C60" s="42" t="s">
        <v>119</v>
      </c>
      <c r="D60" s="104">
        <v>4969400</v>
      </c>
      <c r="E60" s="104">
        <v>3312378</v>
      </c>
      <c r="F60" s="104">
        <v>1657022</v>
      </c>
      <c r="G60" s="29"/>
    </row>
    <row r="61" spans="1:7" x14ac:dyDescent="0.25">
      <c r="A61" s="40" t="s">
        <v>120</v>
      </c>
      <c r="B61" s="41" t="s">
        <v>32</v>
      </c>
      <c r="C61" s="42" t="s">
        <v>121</v>
      </c>
      <c r="D61" s="104">
        <v>4969400</v>
      </c>
      <c r="E61" s="104">
        <v>3312378</v>
      </c>
      <c r="F61" s="104">
        <v>1657022</v>
      </c>
      <c r="G61" s="29"/>
    </row>
    <row r="62" spans="1:7" ht="34.5" x14ac:dyDescent="0.25">
      <c r="A62" s="40" t="s">
        <v>122</v>
      </c>
      <c r="B62" s="41" t="s">
        <v>32</v>
      </c>
      <c r="C62" s="42" t="s">
        <v>123</v>
      </c>
      <c r="D62" s="104">
        <v>4969400</v>
      </c>
      <c r="E62" s="104">
        <v>3312378</v>
      </c>
      <c r="F62" s="104">
        <v>1657022</v>
      </c>
      <c r="G62" s="29"/>
    </row>
    <row r="63" spans="1:7" ht="23.25" x14ac:dyDescent="0.25">
      <c r="A63" s="40" t="s">
        <v>124</v>
      </c>
      <c r="B63" s="41" t="s">
        <v>32</v>
      </c>
      <c r="C63" s="42" t="s">
        <v>125</v>
      </c>
      <c r="D63" s="104">
        <v>1831430.12</v>
      </c>
      <c r="E63" s="104">
        <v>1831430.12</v>
      </c>
      <c r="F63" s="104" t="s">
        <v>45</v>
      </c>
      <c r="G63" s="29"/>
    </row>
    <row r="64" spans="1:7" ht="23.25" x14ac:dyDescent="0.25">
      <c r="A64" s="40" t="s">
        <v>126</v>
      </c>
      <c r="B64" s="41" t="s">
        <v>32</v>
      </c>
      <c r="C64" s="42" t="s">
        <v>127</v>
      </c>
      <c r="D64" s="104">
        <v>1262265.1200000001</v>
      </c>
      <c r="E64" s="104">
        <v>1262265.1200000001</v>
      </c>
      <c r="F64" s="104" t="s">
        <v>45</v>
      </c>
      <c r="G64" s="29"/>
    </row>
    <row r="65" spans="1:7" ht="23.25" x14ac:dyDescent="0.25">
      <c r="A65" s="40" t="s">
        <v>128</v>
      </c>
      <c r="B65" s="41" t="s">
        <v>32</v>
      </c>
      <c r="C65" s="42" t="s">
        <v>129</v>
      </c>
      <c r="D65" s="104">
        <v>1262265.1200000001</v>
      </c>
      <c r="E65" s="104">
        <v>1262265.1200000001</v>
      </c>
      <c r="F65" s="104" t="s">
        <v>45</v>
      </c>
      <c r="G65" s="29"/>
    </row>
    <row r="66" spans="1:7" x14ac:dyDescent="0.25">
      <c r="A66" s="40" t="s">
        <v>130</v>
      </c>
      <c r="B66" s="41" t="s">
        <v>32</v>
      </c>
      <c r="C66" s="42" t="s">
        <v>131</v>
      </c>
      <c r="D66" s="104">
        <v>569165</v>
      </c>
      <c r="E66" s="104">
        <v>569165</v>
      </c>
      <c r="F66" s="104" t="s">
        <v>45</v>
      </c>
      <c r="G66" s="29"/>
    </row>
    <row r="67" spans="1:7" x14ac:dyDescent="0.25">
      <c r="A67" s="40" t="s">
        <v>132</v>
      </c>
      <c r="B67" s="41" t="s">
        <v>32</v>
      </c>
      <c r="C67" s="42" t="s">
        <v>133</v>
      </c>
      <c r="D67" s="104">
        <v>569165</v>
      </c>
      <c r="E67" s="104">
        <v>569165</v>
      </c>
      <c r="F67" s="104" t="s">
        <v>45</v>
      </c>
      <c r="G67" s="29"/>
    </row>
    <row r="68" spans="1:7" ht="23.25" x14ac:dyDescent="0.25">
      <c r="A68" s="40" t="s">
        <v>134</v>
      </c>
      <c r="B68" s="41" t="s">
        <v>32</v>
      </c>
      <c r="C68" s="42" t="s">
        <v>135</v>
      </c>
      <c r="D68" s="104">
        <v>342800</v>
      </c>
      <c r="E68" s="104">
        <v>239128.76</v>
      </c>
      <c r="F68" s="104">
        <v>103671.24</v>
      </c>
      <c r="G68" s="29"/>
    </row>
    <row r="69" spans="1:7" ht="34.5" x14ac:dyDescent="0.25">
      <c r="A69" s="40" t="s">
        <v>136</v>
      </c>
      <c r="B69" s="41" t="s">
        <v>32</v>
      </c>
      <c r="C69" s="42" t="s">
        <v>137</v>
      </c>
      <c r="D69" s="104">
        <v>342800</v>
      </c>
      <c r="E69" s="104">
        <v>239128.76</v>
      </c>
      <c r="F69" s="104">
        <v>103671.24</v>
      </c>
      <c r="G69" s="29"/>
    </row>
    <row r="70" spans="1:7" ht="45.75" x14ac:dyDescent="0.25">
      <c r="A70" s="40" t="s">
        <v>138</v>
      </c>
      <c r="B70" s="41" t="s">
        <v>32</v>
      </c>
      <c r="C70" s="42" t="s">
        <v>139</v>
      </c>
      <c r="D70" s="104">
        <v>342800</v>
      </c>
      <c r="E70" s="104">
        <v>239128.76</v>
      </c>
      <c r="F70" s="104">
        <v>103671.24</v>
      </c>
      <c r="G70" s="29"/>
    </row>
    <row r="71" spans="1:7" x14ac:dyDescent="0.25">
      <c r="A71" s="40" t="s">
        <v>140</v>
      </c>
      <c r="B71" s="41" t="s">
        <v>32</v>
      </c>
      <c r="C71" s="42" t="s">
        <v>141</v>
      </c>
      <c r="D71" s="104">
        <v>3872100</v>
      </c>
      <c r="E71" s="104">
        <v>2974956.03</v>
      </c>
      <c r="F71" s="104">
        <v>897143.97</v>
      </c>
      <c r="G71" s="29"/>
    </row>
    <row r="72" spans="1:7" ht="45.75" x14ac:dyDescent="0.25">
      <c r="A72" s="40" t="s">
        <v>142</v>
      </c>
      <c r="B72" s="41" t="s">
        <v>32</v>
      </c>
      <c r="C72" s="42" t="s">
        <v>143</v>
      </c>
      <c r="D72" s="104">
        <v>2050000</v>
      </c>
      <c r="E72" s="104">
        <v>1589456.75</v>
      </c>
      <c r="F72" s="104">
        <v>460543.25</v>
      </c>
      <c r="G72" s="29"/>
    </row>
    <row r="73" spans="1:7" ht="57" x14ac:dyDescent="0.25">
      <c r="A73" s="40" t="s">
        <v>144</v>
      </c>
      <c r="B73" s="41" t="s">
        <v>32</v>
      </c>
      <c r="C73" s="42" t="s">
        <v>145</v>
      </c>
      <c r="D73" s="104">
        <v>2050000</v>
      </c>
      <c r="E73" s="104">
        <v>1589456.75</v>
      </c>
      <c r="F73" s="104">
        <v>460543.25</v>
      </c>
      <c r="G73" s="29"/>
    </row>
    <row r="74" spans="1:7" ht="23.25" x14ac:dyDescent="0.25">
      <c r="A74" s="40" t="s">
        <v>146</v>
      </c>
      <c r="B74" s="41" t="s">
        <v>32</v>
      </c>
      <c r="C74" s="42" t="s">
        <v>147</v>
      </c>
      <c r="D74" s="104">
        <v>1822100</v>
      </c>
      <c r="E74" s="104">
        <v>1385499.28</v>
      </c>
      <c r="F74" s="104">
        <v>436600.72</v>
      </c>
      <c r="G74" s="29"/>
    </row>
    <row r="75" spans="1:7" ht="23.25" x14ac:dyDescent="0.25">
      <c r="A75" s="40" t="s">
        <v>148</v>
      </c>
      <c r="B75" s="41" t="s">
        <v>32</v>
      </c>
      <c r="C75" s="42" t="s">
        <v>149</v>
      </c>
      <c r="D75" s="104">
        <v>1822100</v>
      </c>
      <c r="E75" s="104">
        <v>1385499.28</v>
      </c>
      <c r="F75" s="104">
        <v>436600.72</v>
      </c>
      <c r="G75" s="29"/>
    </row>
    <row r="76" spans="1:7" ht="23.25" x14ac:dyDescent="0.25">
      <c r="A76" s="40" t="s">
        <v>150</v>
      </c>
      <c r="B76" s="41" t="s">
        <v>32</v>
      </c>
      <c r="C76" s="42" t="s">
        <v>151</v>
      </c>
      <c r="D76" s="104">
        <v>12000</v>
      </c>
      <c r="E76" s="104">
        <v>12000</v>
      </c>
      <c r="F76" s="104" t="s">
        <v>45</v>
      </c>
      <c r="G76" s="29"/>
    </row>
    <row r="77" spans="1:7" ht="23.25" x14ac:dyDescent="0.25">
      <c r="A77" s="40" t="s">
        <v>152</v>
      </c>
      <c r="B77" s="41" t="s">
        <v>32</v>
      </c>
      <c r="C77" s="42" t="s">
        <v>153</v>
      </c>
      <c r="D77" s="104">
        <v>12000</v>
      </c>
      <c r="E77" s="104">
        <v>12000</v>
      </c>
      <c r="F77" s="104" t="s">
        <v>45</v>
      </c>
      <c r="G77" s="29"/>
    </row>
    <row r="78" spans="1:7" ht="23.25" x14ac:dyDescent="0.25">
      <c r="A78" s="40" t="s">
        <v>154</v>
      </c>
      <c r="B78" s="41" t="s">
        <v>32</v>
      </c>
      <c r="C78" s="42" t="s">
        <v>155</v>
      </c>
      <c r="D78" s="104">
        <v>12000</v>
      </c>
      <c r="E78" s="104">
        <v>12000</v>
      </c>
      <c r="F78" s="104" t="s">
        <v>45</v>
      </c>
      <c r="G78" s="29"/>
    </row>
    <row r="79" spans="1:7" ht="15" customHeight="1" x14ac:dyDescent="0.25">
      <c r="A79" s="15"/>
      <c r="B79" s="15"/>
      <c r="C79" s="15"/>
      <c r="D79" s="105"/>
      <c r="E79" s="105"/>
      <c r="F79" s="105"/>
      <c r="G79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9"/>
  <sheetViews>
    <sheetView view="pageBreakPreview" topLeftCell="A7" zoomScaleNormal="100" zoomScaleSheetLayoutView="100" workbookViewId="0">
      <selection activeCell="G40" sqref="G1:L1048576"/>
    </sheetView>
  </sheetViews>
  <sheetFormatPr defaultRowHeight="15" x14ac:dyDescent="0.25"/>
  <cols>
    <col min="1" max="1" width="50.7109375" style="1" customWidth="1"/>
    <col min="2" max="2" width="7.42578125" style="1" hidden="1" customWidth="1"/>
    <col min="3" max="3" width="23.28515625" style="1" customWidth="1"/>
    <col min="4" max="4" width="12.28515625" style="1" customWidth="1"/>
    <col min="5" max="5" width="15" style="1" customWidth="1"/>
    <col min="6" max="6" width="12.5703125" style="1" customWidth="1"/>
    <col min="7" max="7" width="13.5703125" style="1" hidden="1" customWidth="1"/>
    <col min="8" max="8" width="11.42578125" style="1" hidden="1" customWidth="1"/>
    <col min="9" max="9" width="9.140625" style="1" hidden="1" customWidth="1"/>
    <col min="10" max="10" width="11.42578125" style="1" hidden="1" customWidth="1"/>
    <col min="11" max="11" width="14" style="1" hidden="1" customWidth="1"/>
    <col min="12" max="12" width="0" style="1" hidden="1" customWidth="1"/>
    <col min="13" max="16384" width="9.140625" style="1"/>
  </cols>
  <sheetData>
    <row r="1" spans="1:11" ht="14.1" customHeight="1" x14ac:dyDescent="0.25">
      <c r="A1" s="152" t="s">
        <v>156</v>
      </c>
      <c r="B1" s="153"/>
      <c r="C1" s="153"/>
      <c r="D1" s="153"/>
      <c r="E1" s="153"/>
      <c r="F1" s="43" t="s">
        <v>157</v>
      </c>
      <c r="G1" s="3"/>
    </row>
    <row r="2" spans="1:11" ht="14.1" customHeight="1" x14ac:dyDescent="0.25">
      <c r="A2" s="27"/>
      <c r="B2" s="27"/>
      <c r="C2" s="27"/>
      <c r="D2" s="27"/>
      <c r="E2" s="27"/>
      <c r="F2" s="27"/>
      <c r="G2" s="3"/>
    </row>
    <row r="3" spans="1:11" ht="12" customHeight="1" x14ac:dyDescent="0.25">
      <c r="A3" s="160" t="s">
        <v>22</v>
      </c>
      <c r="B3" s="160" t="s">
        <v>23</v>
      </c>
      <c r="C3" s="160" t="s">
        <v>158</v>
      </c>
      <c r="D3" s="162" t="s">
        <v>25</v>
      </c>
      <c r="E3" s="162" t="s">
        <v>26</v>
      </c>
      <c r="F3" s="160" t="s">
        <v>27</v>
      </c>
      <c r="G3" s="44"/>
    </row>
    <row r="4" spans="1:11" ht="12" customHeight="1" x14ac:dyDescent="0.25">
      <c r="A4" s="161"/>
      <c r="B4" s="161"/>
      <c r="C4" s="161"/>
      <c r="D4" s="163"/>
      <c r="E4" s="163"/>
      <c r="F4" s="161"/>
      <c r="G4" s="44"/>
    </row>
    <row r="5" spans="1:11" ht="11.1" customHeight="1" x14ac:dyDescent="0.25">
      <c r="A5" s="161"/>
      <c r="B5" s="161"/>
      <c r="C5" s="161"/>
      <c r="D5" s="163"/>
      <c r="E5" s="163"/>
      <c r="F5" s="161"/>
      <c r="G5" s="44"/>
    </row>
    <row r="6" spans="1:11" ht="12" customHeight="1" thickBot="1" x14ac:dyDescent="0.3">
      <c r="A6" s="30">
        <v>1</v>
      </c>
      <c r="B6" s="128">
        <v>2</v>
      </c>
      <c r="C6" s="129">
        <v>3</v>
      </c>
      <c r="D6" s="130" t="s">
        <v>28</v>
      </c>
      <c r="E6" s="130" t="s">
        <v>29</v>
      </c>
      <c r="F6" s="130" t="s">
        <v>30</v>
      </c>
      <c r="G6" s="47"/>
    </row>
    <row r="7" spans="1:11" ht="16.5" customHeight="1" x14ac:dyDescent="0.25">
      <c r="A7" s="123" t="s">
        <v>159</v>
      </c>
      <c r="B7" s="135">
        <v>200</v>
      </c>
      <c r="C7" s="136" t="s">
        <v>33</v>
      </c>
      <c r="D7" s="137">
        <v>14896686.119999999</v>
      </c>
      <c r="E7" s="137">
        <v>9215918.8599999994</v>
      </c>
      <c r="F7" s="138">
        <v>5680767.2599999998</v>
      </c>
      <c r="G7" s="106">
        <f>D7-D55</f>
        <v>14537312.699999999</v>
      </c>
      <c r="H7" s="106">
        <f>E7-E55</f>
        <v>8960216.6799999997</v>
      </c>
      <c r="I7" s="1" t="s">
        <v>381</v>
      </c>
    </row>
    <row r="8" spans="1:11" ht="12" customHeight="1" x14ac:dyDescent="0.25">
      <c r="A8" s="124" t="s">
        <v>34</v>
      </c>
      <c r="B8" s="139"/>
      <c r="C8" s="140"/>
      <c r="D8" s="141"/>
      <c r="E8" s="141"/>
      <c r="F8" s="142"/>
      <c r="G8" s="126"/>
      <c r="H8" s="118"/>
      <c r="J8" s="1" t="s">
        <v>386</v>
      </c>
    </row>
    <row r="9" spans="1:11" x14ac:dyDescent="0.25">
      <c r="A9" s="125" t="s">
        <v>160</v>
      </c>
      <c r="B9" s="143" t="s">
        <v>161</v>
      </c>
      <c r="C9" s="144" t="s">
        <v>162</v>
      </c>
      <c r="D9" s="145">
        <v>6743685.8599999994</v>
      </c>
      <c r="E9" s="145">
        <v>3886751.16</v>
      </c>
      <c r="F9" s="146">
        <v>2856934.7</v>
      </c>
      <c r="J9" s="107">
        <f>D9-D23+D58</f>
        <v>6572949.2799999993</v>
      </c>
      <c r="K9" s="107">
        <f>E9-E23+E58</f>
        <v>3716014.58</v>
      </c>
    </row>
    <row r="10" spans="1:11" ht="23.25" x14ac:dyDescent="0.25">
      <c r="A10" s="125" t="s">
        <v>163</v>
      </c>
      <c r="B10" s="143" t="s">
        <v>161</v>
      </c>
      <c r="C10" s="144" t="s">
        <v>164</v>
      </c>
      <c r="D10" s="145">
        <v>1220083.56</v>
      </c>
      <c r="E10" s="145">
        <v>699198.3600000001</v>
      </c>
      <c r="F10" s="146">
        <v>520885.2</v>
      </c>
      <c r="G10" s="108">
        <f>J9+D55</f>
        <v>6932322.6999999993</v>
      </c>
      <c r="H10" s="108">
        <f>K9+E55</f>
        <v>3971716.7600000002</v>
      </c>
      <c r="I10" s="1" t="s">
        <v>382</v>
      </c>
    </row>
    <row r="11" spans="1:11" ht="57" x14ac:dyDescent="0.25">
      <c r="A11" s="125" t="s">
        <v>165</v>
      </c>
      <c r="B11" s="143" t="s">
        <v>161</v>
      </c>
      <c r="C11" s="144" t="s">
        <v>166</v>
      </c>
      <c r="D11" s="145">
        <v>330000</v>
      </c>
      <c r="E11" s="145">
        <v>300724.62</v>
      </c>
      <c r="F11" s="146">
        <v>29275.38</v>
      </c>
      <c r="G11" s="109"/>
    </row>
    <row r="12" spans="1:11" ht="45.75" x14ac:dyDescent="0.25">
      <c r="A12" s="125" t="s">
        <v>167</v>
      </c>
      <c r="B12" s="143" t="s">
        <v>161</v>
      </c>
      <c r="C12" s="144" t="s">
        <v>168</v>
      </c>
      <c r="D12" s="145">
        <v>330000</v>
      </c>
      <c r="E12" s="145">
        <v>300724.62</v>
      </c>
      <c r="F12" s="146">
        <v>29275.38</v>
      </c>
      <c r="G12" s="109" t="s">
        <v>378</v>
      </c>
    </row>
    <row r="13" spans="1:11" x14ac:dyDescent="0.25">
      <c r="A13" s="125" t="s">
        <v>169</v>
      </c>
      <c r="B13" s="143" t="s">
        <v>161</v>
      </c>
      <c r="C13" s="144" t="s">
        <v>170</v>
      </c>
      <c r="D13" s="145">
        <v>230000</v>
      </c>
      <c r="E13" s="145">
        <v>216601.2</v>
      </c>
      <c r="F13" s="146">
        <v>13398.8</v>
      </c>
      <c r="G13" s="110">
        <f>D13+D17</f>
        <v>910200</v>
      </c>
      <c r="H13" s="111">
        <f>E13+E17</f>
        <v>511022.38</v>
      </c>
    </row>
    <row r="14" spans="1:11" ht="34.5" x14ac:dyDescent="0.25">
      <c r="A14" s="125" t="s">
        <v>171</v>
      </c>
      <c r="B14" s="143" t="s">
        <v>161</v>
      </c>
      <c r="C14" s="144" t="s">
        <v>172</v>
      </c>
      <c r="D14" s="145">
        <v>100000</v>
      </c>
      <c r="E14" s="145">
        <v>84123.42</v>
      </c>
      <c r="F14" s="146">
        <v>15876.58</v>
      </c>
      <c r="G14" s="110">
        <f>D14+D18</f>
        <v>273700</v>
      </c>
      <c r="H14" s="111">
        <f>E14+E18</f>
        <v>151992.41999999998</v>
      </c>
    </row>
    <row r="15" spans="1:11" ht="45.75" x14ac:dyDescent="0.25">
      <c r="A15" s="125" t="s">
        <v>173</v>
      </c>
      <c r="B15" s="143" t="s">
        <v>161</v>
      </c>
      <c r="C15" s="144" t="s">
        <v>174</v>
      </c>
      <c r="D15" s="145">
        <v>853900</v>
      </c>
      <c r="E15" s="145">
        <v>362290.18</v>
      </c>
      <c r="F15" s="146">
        <v>491609.82</v>
      </c>
      <c r="G15" s="112">
        <f>G13+G14</f>
        <v>1183900</v>
      </c>
      <c r="H15" s="113">
        <f>H13+H14</f>
        <v>663014.80000000005</v>
      </c>
    </row>
    <row r="16" spans="1:11" ht="45.75" x14ac:dyDescent="0.25">
      <c r="A16" s="125" t="s">
        <v>167</v>
      </c>
      <c r="B16" s="143" t="s">
        <v>161</v>
      </c>
      <c r="C16" s="144" t="s">
        <v>175</v>
      </c>
      <c r="D16" s="145">
        <v>853900</v>
      </c>
      <c r="E16" s="145">
        <v>362290.18</v>
      </c>
      <c r="F16" s="146">
        <v>491609.82</v>
      </c>
      <c r="G16" s="119" t="s">
        <v>383</v>
      </c>
      <c r="H16" s="119"/>
    </row>
    <row r="17" spans="1:11" x14ac:dyDescent="0.25">
      <c r="A17" s="125" t="s">
        <v>169</v>
      </c>
      <c r="B17" s="143" t="s">
        <v>161</v>
      </c>
      <c r="C17" s="144" t="s">
        <v>176</v>
      </c>
      <c r="D17" s="145">
        <v>680200</v>
      </c>
      <c r="E17" s="145">
        <v>294421.18</v>
      </c>
      <c r="F17" s="146">
        <v>385778.82</v>
      </c>
      <c r="G17" s="112">
        <f>D21</f>
        <v>27790.75</v>
      </c>
      <c r="H17" s="113">
        <f>E21</f>
        <v>27790.75</v>
      </c>
    </row>
    <row r="18" spans="1:11" ht="34.5" x14ac:dyDescent="0.25">
      <c r="A18" s="125" t="s">
        <v>171</v>
      </c>
      <c r="B18" s="143" t="s">
        <v>161</v>
      </c>
      <c r="C18" s="144" t="s">
        <v>177</v>
      </c>
      <c r="D18" s="145">
        <v>173700</v>
      </c>
      <c r="E18" s="145">
        <v>67869</v>
      </c>
      <c r="F18" s="146">
        <v>105831</v>
      </c>
      <c r="G18" s="112">
        <f>D22</f>
        <v>8392.81</v>
      </c>
      <c r="H18" s="113">
        <f>E22</f>
        <v>8392.81</v>
      </c>
    </row>
    <row r="19" spans="1:11" ht="34.5" x14ac:dyDescent="0.25">
      <c r="A19" s="125" t="s">
        <v>178</v>
      </c>
      <c r="B19" s="143" t="s">
        <v>161</v>
      </c>
      <c r="C19" s="144" t="s">
        <v>179</v>
      </c>
      <c r="D19" s="145">
        <v>36183.56</v>
      </c>
      <c r="E19" s="145">
        <v>36183.56</v>
      </c>
      <c r="F19" s="146" t="s">
        <v>45</v>
      </c>
      <c r="G19" s="112">
        <f>G17+G18</f>
        <v>36183.56</v>
      </c>
      <c r="H19" s="113">
        <f>H17+H18</f>
        <v>36183.56</v>
      </c>
    </row>
    <row r="20" spans="1:11" ht="45.75" x14ac:dyDescent="0.25">
      <c r="A20" s="125" t="s">
        <v>167</v>
      </c>
      <c r="B20" s="143" t="s">
        <v>161</v>
      </c>
      <c r="C20" s="144" t="s">
        <v>180</v>
      </c>
      <c r="D20" s="145">
        <v>36183.56</v>
      </c>
      <c r="E20" s="145">
        <v>36183.56</v>
      </c>
      <c r="F20" s="146" t="s">
        <v>45</v>
      </c>
      <c r="G20" s="119" t="s">
        <v>384</v>
      </c>
      <c r="H20" s="119"/>
    </row>
    <row r="21" spans="1:11" x14ac:dyDescent="0.25">
      <c r="A21" s="125" t="s">
        <v>169</v>
      </c>
      <c r="B21" s="143" t="s">
        <v>161</v>
      </c>
      <c r="C21" s="144" t="s">
        <v>181</v>
      </c>
      <c r="D21" s="145">
        <v>27790.75</v>
      </c>
      <c r="E21" s="145">
        <v>27790.75</v>
      </c>
      <c r="F21" s="146" t="s">
        <v>45</v>
      </c>
      <c r="G21" s="112">
        <f>G13+G17</f>
        <v>937990.75</v>
      </c>
      <c r="H21" s="113">
        <f>H13+H17</f>
        <v>538813.13</v>
      </c>
    </row>
    <row r="22" spans="1:11" ht="34.5" x14ac:dyDescent="0.25">
      <c r="A22" s="125" t="s">
        <v>171</v>
      </c>
      <c r="B22" s="143" t="s">
        <v>161</v>
      </c>
      <c r="C22" s="144" t="s">
        <v>182</v>
      </c>
      <c r="D22" s="145">
        <v>8392.81</v>
      </c>
      <c r="E22" s="145">
        <v>8392.81</v>
      </c>
      <c r="F22" s="146" t="s">
        <v>45</v>
      </c>
      <c r="G22" s="112">
        <f t="shared" ref="G22:H23" si="0">G14+G18</f>
        <v>282092.81</v>
      </c>
      <c r="H22" s="113">
        <f t="shared" si="0"/>
        <v>160385.22999999998</v>
      </c>
    </row>
    <row r="23" spans="1:11" x14ac:dyDescent="0.25">
      <c r="A23" s="125" t="s">
        <v>183</v>
      </c>
      <c r="B23" s="143" t="s">
        <v>161</v>
      </c>
      <c r="C23" s="144" t="s">
        <v>184</v>
      </c>
      <c r="D23" s="145">
        <v>187310</v>
      </c>
      <c r="E23" s="145">
        <v>187310</v>
      </c>
      <c r="F23" s="146" t="s">
        <v>45</v>
      </c>
      <c r="G23" s="112">
        <f t="shared" si="0"/>
        <v>1220083.56</v>
      </c>
      <c r="H23" s="113">
        <f t="shared" si="0"/>
        <v>699198.3600000001</v>
      </c>
    </row>
    <row r="24" spans="1:11" ht="45.75" x14ac:dyDescent="0.25">
      <c r="A24" s="125" t="s">
        <v>185</v>
      </c>
      <c r="B24" s="143" t="s">
        <v>161</v>
      </c>
      <c r="C24" s="144" t="s">
        <v>186</v>
      </c>
      <c r="D24" s="145">
        <v>187310</v>
      </c>
      <c r="E24" s="145">
        <v>187310</v>
      </c>
      <c r="F24" s="146" t="s">
        <v>45</v>
      </c>
      <c r="G24" s="109" t="s">
        <v>379</v>
      </c>
    </row>
    <row r="25" spans="1:11" x14ac:dyDescent="0.25">
      <c r="A25" s="125" t="s">
        <v>187</v>
      </c>
      <c r="B25" s="143" t="s">
        <v>161</v>
      </c>
      <c r="C25" s="144" t="s">
        <v>188</v>
      </c>
      <c r="D25" s="145">
        <v>187310</v>
      </c>
      <c r="E25" s="145">
        <v>187310</v>
      </c>
      <c r="F25" s="146" t="s">
        <v>45</v>
      </c>
      <c r="G25" s="110">
        <f>D34+D41</f>
        <v>3330500</v>
      </c>
      <c r="H25" s="111">
        <f>E34+E41</f>
        <v>1865973.0899999999</v>
      </c>
    </row>
    <row r="26" spans="1:11" x14ac:dyDescent="0.25">
      <c r="A26" s="125" t="s">
        <v>189</v>
      </c>
      <c r="B26" s="143" t="s">
        <v>161</v>
      </c>
      <c r="C26" s="144" t="s">
        <v>190</v>
      </c>
      <c r="D26" s="145">
        <v>187310</v>
      </c>
      <c r="E26" s="145">
        <v>187310</v>
      </c>
      <c r="F26" s="146" t="s">
        <v>45</v>
      </c>
      <c r="G26" s="110">
        <f>D35+D43</f>
        <v>996140</v>
      </c>
      <c r="H26" s="111">
        <f>E35+E43</f>
        <v>552308.32999999996</v>
      </c>
    </row>
    <row r="27" spans="1:11" x14ac:dyDescent="0.25">
      <c r="A27" s="125" t="s">
        <v>191</v>
      </c>
      <c r="B27" s="143" t="s">
        <v>161</v>
      </c>
      <c r="C27" s="144" t="s">
        <v>192</v>
      </c>
      <c r="D27" s="145">
        <v>5336292.3</v>
      </c>
      <c r="E27" s="145">
        <v>3000242.8</v>
      </c>
      <c r="F27" s="146">
        <v>2336049.5</v>
      </c>
      <c r="G27" s="112">
        <f>G25+G26</f>
        <v>4326640</v>
      </c>
      <c r="H27" s="113">
        <f>H25+H26</f>
        <v>2418281.42</v>
      </c>
    </row>
    <row r="28" spans="1:11" ht="34.5" x14ac:dyDescent="0.25">
      <c r="A28" s="125" t="s">
        <v>193</v>
      </c>
      <c r="B28" s="143" t="s">
        <v>161</v>
      </c>
      <c r="C28" s="144" t="s">
        <v>194</v>
      </c>
      <c r="D28" s="145">
        <v>100000</v>
      </c>
      <c r="E28" s="145">
        <v>37751.269999999997</v>
      </c>
      <c r="F28" s="146">
        <v>62248.73</v>
      </c>
      <c r="G28" s="119" t="s">
        <v>383</v>
      </c>
      <c r="H28" s="119"/>
      <c r="J28" s="1" t="s">
        <v>385</v>
      </c>
    </row>
    <row r="29" spans="1:11" ht="23.25" x14ac:dyDescent="0.25">
      <c r="A29" s="125" t="s">
        <v>195</v>
      </c>
      <c r="B29" s="143" t="s">
        <v>161</v>
      </c>
      <c r="C29" s="144" t="s">
        <v>196</v>
      </c>
      <c r="D29" s="145">
        <v>100000</v>
      </c>
      <c r="E29" s="145">
        <v>37751.269999999997</v>
      </c>
      <c r="F29" s="146">
        <v>62248.73</v>
      </c>
      <c r="G29" s="127">
        <f>D53</f>
        <v>78350.47</v>
      </c>
      <c r="H29" s="122">
        <f>E53</f>
        <v>78350.47</v>
      </c>
      <c r="J29" s="121">
        <f>G29+D59</f>
        <v>91079.67</v>
      </c>
      <c r="K29" s="121">
        <f>H29+E59</f>
        <v>91079.67</v>
      </c>
    </row>
    <row r="30" spans="1:11" x14ac:dyDescent="0.25">
      <c r="A30" s="125" t="s">
        <v>197</v>
      </c>
      <c r="B30" s="143" t="s">
        <v>161</v>
      </c>
      <c r="C30" s="144" t="s">
        <v>198</v>
      </c>
      <c r="D30" s="145">
        <v>50000</v>
      </c>
      <c r="E30" s="145">
        <v>15788.53</v>
      </c>
      <c r="F30" s="146">
        <v>34211.47</v>
      </c>
      <c r="G30" s="127">
        <f>D54</f>
        <v>23661.83</v>
      </c>
      <c r="H30" s="122">
        <f>E54</f>
        <v>23661.83</v>
      </c>
      <c r="J30" s="121">
        <f>G30+D60</f>
        <v>27506.050000000003</v>
      </c>
      <c r="K30" s="121">
        <f>H30+E60</f>
        <v>27506.050000000003</v>
      </c>
    </row>
    <row r="31" spans="1:11" x14ac:dyDescent="0.25">
      <c r="A31" s="125" t="s">
        <v>199</v>
      </c>
      <c r="B31" s="143" t="s">
        <v>161</v>
      </c>
      <c r="C31" s="144" t="s">
        <v>200</v>
      </c>
      <c r="D31" s="145">
        <v>50000</v>
      </c>
      <c r="E31" s="145">
        <v>21962.74</v>
      </c>
      <c r="F31" s="146">
        <v>28037.26</v>
      </c>
      <c r="G31" s="112">
        <f>G29+G30</f>
        <v>102012.3</v>
      </c>
      <c r="H31" s="113">
        <f>H29+H30</f>
        <v>102012.3</v>
      </c>
      <c r="J31" s="113">
        <f>J29+J30</f>
        <v>118585.72</v>
      </c>
      <c r="K31" s="113">
        <f>K29+K30</f>
        <v>118585.72</v>
      </c>
    </row>
    <row r="32" spans="1:11" ht="57" x14ac:dyDescent="0.25">
      <c r="A32" s="125" t="s">
        <v>201</v>
      </c>
      <c r="B32" s="143" t="s">
        <v>161</v>
      </c>
      <c r="C32" s="144" t="s">
        <v>202</v>
      </c>
      <c r="D32" s="145">
        <v>1572100</v>
      </c>
      <c r="E32" s="145">
        <v>1028291.31</v>
      </c>
      <c r="F32" s="146">
        <v>543808.68999999994</v>
      </c>
      <c r="G32" s="119" t="s">
        <v>387</v>
      </c>
      <c r="H32" s="119"/>
      <c r="J32" s="165" t="s">
        <v>388</v>
      </c>
      <c r="K32" s="165"/>
    </row>
    <row r="33" spans="1:11" ht="45.75" x14ac:dyDescent="0.25">
      <c r="A33" s="125" t="s">
        <v>167</v>
      </c>
      <c r="B33" s="143" t="s">
        <v>161</v>
      </c>
      <c r="C33" s="144" t="s">
        <v>203</v>
      </c>
      <c r="D33" s="145">
        <v>1420000</v>
      </c>
      <c r="E33" s="145">
        <v>959291.7</v>
      </c>
      <c r="F33" s="146">
        <v>460708.3</v>
      </c>
      <c r="G33" s="127">
        <f t="shared" ref="G33:H35" si="1">G25+G29</f>
        <v>3408850.47</v>
      </c>
      <c r="H33" s="122">
        <f t="shared" si="1"/>
        <v>1944323.5599999998</v>
      </c>
      <c r="J33" s="121">
        <f>G33+D59</f>
        <v>3421579.6700000004</v>
      </c>
      <c r="K33" s="121">
        <f>H33+E59</f>
        <v>1957052.7599999998</v>
      </c>
    </row>
    <row r="34" spans="1:11" x14ac:dyDescent="0.25">
      <c r="A34" s="125" t="s">
        <v>169</v>
      </c>
      <c r="B34" s="143" t="s">
        <v>161</v>
      </c>
      <c r="C34" s="144" t="s">
        <v>204</v>
      </c>
      <c r="D34" s="145">
        <v>1020000</v>
      </c>
      <c r="E34" s="145">
        <v>839674.72</v>
      </c>
      <c r="F34" s="146">
        <v>180325.28</v>
      </c>
      <c r="G34" s="127">
        <f t="shared" si="1"/>
        <v>1019801.83</v>
      </c>
      <c r="H34" s="122">
        <f t="shared" si="1"/>
        <v>575970.15999999992</v>
      </c>
      <c r="J34" s="121">
        <f>G34+D60</f>
        <v>1023646.0499999999</v>
      </c>
      <c r="K34" s="121">
        <f>H34+E60</f>
        <v>579814.37999999989</v>
      </c>
    </row>
    <row r="35" spans="1:11" ht="34.5" x14ac:dyDescent="0.25">
      <c r="A35" s="125" t="s">
        <v>171</v>
      </c>
      <c r="B35" s="143" t="s">
        <v>161</v>
      </c>
      <c r="C35" s="144" t="s">
        <v>205</v>
      </c>
      <c r="D35" s="145">
        <v>400000</v>
      </c>
      <c r="E35" s="145">
        <v>119616.98</v>
      </c>
      <c r="F35" s="146">
        <v>280383.02</v>
      </c>
      <c r="G35" s="112">
        <f t="shared" si="1"/>
        <v>4428652.3</v>
      </c>
      <c r="H35" s="113">
        <f t="shared" si="1"/>
        <v>2520293.7199999997</v>
      </c>
      <c r="J35" s="151">
        <f>J33+J34</f>
        <v>4445225.7200000007</v>
      </c>
      <c r="K35" s="151">
        <f>K33+K34</f>
        <v>2536867.1399999997</v>
      </c>
    </row>
    <row r="36" spans="1:11" ht="23.25" x14ac:dyDescent="0.25">
      <c r="A36" s="125" t="s">
        <v>195</v>
      </c>
      <c r="B36" s="143" t="s">
        <v>161</v>
      </c>
      <c r="C36" s="144" t="s">
        <v>206</v>
      </c>
      <c r="D36" s="145">
        <v>152100</v>
      </c>
      <c r="E36" s="145">
        <v>68999.61</v>
      </c>
      <c r="F36" s="146">
        <v>83100.39</v>
      </c>
      <c r="G36" s="119"/>
      <c r="H36" s="119"/>
    </row>
    <row r="37" spans="1:11" ht="21" customHeight="1" x14ac:dyDescent="0.25">
      <c r="A37" s="125" t="s">
        <v>197</v>
      </c>
      <c r="B37" s="143" t="s">
        <v>161</v>
      </c>
      <c r="C37" s="144" t="s">
        <v>207</v>
      </c>
      <c r="D37" s="145">
        <v>52100</v>
      </c>
      <c r="E37" s="145">
        <v>15199.97</v>
      </c>
      <c r="F37" s="146">
        <v>36900.03</v>
      </c>
      <c r="G37" s="114" t="s">
        <v>391</v>
      </c>
      <c r="H37" s="115"/>
      <c r="J37" s="166" t="s">
        <v>392</v>
      </c>
      <c r="K37" s="166"/>
    </row>
    <row r="38" spans="1:11" x14ac:dyDescent="0.25">
      <c r="A38" s="125" t="s">
        <v>199</v>
      </c>
      <c r="B38" s="143" t="s">
        <v>161</v>
      </c>
      <c r="C38" s="144" t="s">
        <v>208</v>
      </c>
      <c r="D38" s="145">
        <v>100000</v>
      </c>
      <c r="E38" s="145">
        <v>53799.64</v>
      </c>
      <c r="F38" s="146">
        <v>46200.36</v>
      </c>
      <c r="G38" s="116">
        <f>G13+G25</f>
        <v>4240700</v>
      </c>
      <c r="H38" s="117">
        <f>H13+H25</f>
        <v>2376995.4699999997</v>
      </c>
      <c r="J38" s="117">
        <f>G13+G25</f>
        <v>4240700</v>
      </c>
      <c r="K38" s="117">
        <f>H13+H25</f>
        <v>2376995.4699999997</v>
      </c>
    </row>
    <row r="39" spans="1:11" ht="45.75" x14ac:dyDescent="0.25">
      <c r="A39" s="125" t="s">
        <v>209</v>
      </c>
      <c r="B39" s="143" t="s">
        <v>161</v>
      </c>
      <c r="C39" s="144" t="s">
        <v>210</v>
      </c>
      <c r="D39" s="145">
        <v>3562180</v>
      </c>
      <c r="E39" s="145">
        <v>1832187.92</v>
      </c>
      <c r="F39" s="146">
        <v>1729992.08</v>
      </c>
      <c r="G39" s="116">
        <f>G14+G26</f>
        <v>1269840</v>
      </c>
      <c r="H39" s="117">
        <f>H14+H26</f>
        <v>704300.75</v>
      </c>
      <c r="J39" s="117">
        <f>G14+G26</f>
        <v>1269840</v>
      </c>
      <c r="K39" s="117">
        <f>H14+H26</f>
        <v>704300.75</v>
      </c>
    </row>
    <row r="40" spans="1:11" ht="45.75" x14ac:dyDescent="0.25">
      <c r="A40" s="125" t="s">
        <v>167</v>
      </c>
      <c r="B40" s="143" t="s">
        <v>161</v>
      </c>
      <c r="C40" s="144" t="s">
        <v>211</v>
      </c>
      <c r="D40" s="145">
        <v>2964280</v>
      </c>
      <c r="E40" s="145">
        <v>1504187.72</v>
      </c>
      <c r="F40" s="146">
        <v>1460092.28</v>
      </c>
      <c r="G40" s="112">
        <f>G38+G39</f>
        <v>5510540</v>
      </c>
      <c r="H40" s="113">
        <f>H38+H39</f>
        <v>3081296.2199999997</v>
      </c>
      <c r="J40" s="113">
        <f>J38+J39</f>
        <v>5510540</v>
      </c>
      <c r="K40" s="113">
        <f>K38+K39</f>
        <v>3081296.2199999997</v>
      </c>
    </row>
    <row r="41" spans="1:11" x14ac:dyDescent="0.25">
      <c r="A41" s="125" t="s">
        <v>169</v>
      </c>
      <c r="B41" s="143" t="s">
        <v>161</v>
      </c>
      <c r="C41" s="144" t="s">
        <v>212</v>
      </c>
      <c r="D41" s="145">
        <v>2310500</v>
      </c>
      <c r="E41" s="145">
        <v>1026298.37</v>
      </c>
      <c r="F41" s="146">
        <v>1284201.6299999999</v>
      </c>
      <c r="G41" s="109" t="s">
        <v>389</v>
      </c>
      <c r="J41" s="1" t="s">
        <v>390</v>
      </c>
    </row>
    <row r="42" spans="1:11" ht="23.25" x14ac:dyDescent="0.25">
      <c r="A42" s="125" t="s">
        <v>213</v>
      </c>
      <c r="B42" s="143" t="s">
        <v>161</v>
      </c>
      <c r="C42" s="144" t="s">
        <v>214</v>
      </c>
      <c r="D42" s="145">
        <v>57640</v>
      </c>
      <c r="E42" s="145">
        <v>45198</v>
      </c>
      <c r="F42" s="146">
        <v>12442</v>
      </c>
      <c r="G42" s="112">
        <f t="shared" ref="G42:H44" si="2">G17+G29</f>
        <v>106141.22</v>
      </c>
      <c r="H42" s="113">
        <f t="shared" si="2"/>
        <v>106141.22</v>
      </c>
      <c r="J42" s="113">
        <f>G17+J29</f>
        <v>118870.42</v>
      </c>
      <c r="K42" s="113">
        <f>H17+K29</f>
        <v>118870.42</v>
      </c>
    </row>
    <row r="43" spans="1:11" ht="34.5" x14ac:dyDescent="0.25">
      <c r="A43" s="125" t="s">
        <v>171</v>
      </c>
      <c r="B43" s="143" t="s">
        <v>161</v>
      </c>
      <c r="C43" s="144" t="s">
        <v>215</v>
      </c>
      <c r="D43" s="145">
        <v>596140</v>
      </c>
      <c r="E43" s="145">
        <v>432691.35</v>
      </c>
      <c r="F43" s="146">
        <v>163448.65</v>
      </c>
      <c r="G43" s="112">
        <f t="shared" si="2"/>
        <v>32054.639999999999</v>
      </c>
      <c r="H43" s="113">
        <f t="shared" si="2"/>
        <v>32054.639999999999</v>
      </c>
      <c r="J43" s="113">
        <f>G18+J30</f>
        <v>35898.86</v>
      </c>
      <c r="K43" s="113">
        <f>H18+K30</f>
        <v>35898.86</v>
      </c>
    </row>
    <row r="44" spans="1:11" ht="23.25" x14ac:dyDescent="0.25">
      <c r="A44" s="125" t="s">
        <v>195</v>
      </c>
      <c r="B44" s="143" t="s">
        <v>161</v>
      </c>
      <c r="C44" s="144" t="s">
        <v>216</v>
      </c>
      <c r="D44" s="145">
        <v>572900</v>
      </c>
      <c r="E44" s="145">
        <v>314890.2</v>
      </c>
      <c r="F44" s="146">
        <v>258009.8</v>
      </c>
      <c r="G44" s="112">
        <f t="shared" si="2"/>
        <v>138195.85999999999</v>
      </c>
      <c r="H44" s="113">
        <f t="shared" si="2"/>
        <v>138195.85999999999</v>
      </c>
      <c r="J44" s="113">
        <f>J42+J43</f>
        <v>154769.28</v>
      </c>
      <c r="K44" s="113">
        <f>K42+K43</f>
        <v>154769.28</v>
      </c>
    </row>
    <row r="45" spans="1:11" x14ac:dyDescent="0.25">
      <c r="A45" s="125" t="s">
        <v>197</v>
      </c>
      <c r="B45" s="143" t="s">
        <v>161</v>
      </c>
      <c r="C45" s="144" t="s">
        <v>217</v>
      </c>
      <c r="D45" s="145">
        <v>472900</v>
      </c>
      <c r="E45" s="145">
        <v>257176.15</v>
      </c>
      <c r="F45" s="146">
        <v>215723.85</v>
      </c>
      <c r="G45" s="109"/>
    </row>
    <row r="46" spans="1:11" x14ac:dyDescent="0.25">
      <c r="A46" s="125" t="s">
        <v>199</v>
      </c>
      <c r="B46" s="143" t="s">
        <v>161</v>
      </c>
      <c r="C46" s="144" t="s">
        <v>218</v>
      </c>
      <c r="D46" s="145">
        <v>100000</v>
      </c>
      <c r="E46" s="145">
        <v>57714.05</v>
      </c>
      <c r="F46" s="146">
        <v>42285.95</v>
      </c>
      <c r="G46" s="109" t="s">
        <v>393</v>
      </c>
      <c r="J46" s="1" t="s">
        <v>394</v>
      </c>
    </row>
    <row r="47" spans="1:11" x14ac:dyDescent="0.25">
      <c r="A47" s="125" t="s">
        <v>187</v>
      </c>
      <c r="B47" s="143" t="s">
        <v>161</v>
      </c>
      <c r="C47" s="144" t="s">
        <v>219</v>
      </c>
      <c r="D47" s="145">
        <v>25000</v>
      </c>
      <c r="E47" s="145">
        <v>13110</v>
      </c>
      <c r="F47" s="146">
        <v>11890</v>
      </c>
      <c r="G47" s="112">
        <f>G38+G42</f>
        <v>4346841.22</v>
      </c>
      <c r="H47" s="113">
        <f>H38+H42</f>
        <v>2483136.69</v>
      </c>
      <c r="J47" s="113">
        <f>J38+J42</f>
        <v>4359570.42</v>
      </c>
      <c r="K47" s="113">
        <f>K38+K42</f>
        <v>2495865.8899999997</v>
      </c>
    </row>
    <row r="48" spans="1:11" x14ac:dyDescent="0.25">
      <c r="A48" s="125" t="s">
        <v>220</v>
      </c>
      <c r="B48" s="143" t="s">
        <v>161</v>
      </c>
      <c r="C48" s="144" t="s">
        <v>221</v>
      </c>
      <c r="D48" s="145">
        <v>2080</v>
      </c>
      <c r="E48" s="145" t="s">
        <v>45</v>
      </c>
      <c r="F48" s="146">
        <v>2080</v>
      </c>
      <c r="G48" s="112">
        <f t="shared" ref="G48:H49" si="3">G39+G43</f>
        <v>1301894.6399999999</v>
      </c>
      <c r="H48" s="113">
        <f t="shared" si="3"/>
        <v>736355.39</v>
      </c>
      <c r="J48" s="113">
        <f t="shared" ref="J48:K48" si="4">J39+J43</f>
        <v>1305738.8600000001</v>
      </c>
      <c r="K48" s="113">
        <f t="shared" si="4"/>
        <v>740199.61</v>
      </c>
    </row>
    <row r="49" spans="1:11" x14ac:dyDescent="0.25">
      <c r="A49" s="125" t="s">
        <v>222</v>
      </c>
      <c r="B49" s="143" t="s">
        <v>161</v>
      </c>
      <c r="C49" s="144" t="s">
        <v>223</v>
      </c>
      <c r="D49" s="145">
        <v>8520</v>
      </c>
      <c r="E49" s="145">
        <v>2310</v>
      </c>
      <c r="F49" s="146">
        <v>6210</v>
      </c>
      <c r="G49" s="112">
        <f t="shared" si="3"/>
        <v>5648735.8600000003</v>
      </c>
      <c r="H49" s="113">
        <f t="shared" si="3"/>
        <v>3219492.0799999996</v>
      </c>
      <c r="J49" s="113">
        <f t="shared" ref="J49:K49" si="5">J40+J44</f>
        <v>5665309.2800000003</v>
      </c>
      <c r="K49" s="113">
        <f t="shared" si="5"/>
        <v>3236065.4999999995</v>
      </c>
    </row>
    <row r="50" spans="1:11" x14ac:dyDescent="0.25">
      <c r="A50" s="125" t="s">
        <v>224</v>
      </c>
      <c r="B50" s="143" t="s">
        <v>161</v>
      </c>
      <c r="C50" s="144" t="s">
        <v>225</v>
      </c>
      <c r="D50" s="145">
        <v>14400</v>
      </c>
      <c r="E50" s="145">
        <v>10800</v>
      </c>
      <c r="F50" s="146">
        <v>3600</v>
      </c>
      <c r="G50" s="109"/>
      <c r="J50" s="120"/>
      <c r="K50" s="120"/>
    </row>
    <row r="51" spans="1:11" ht="34.5" x14ac:dyDescent="0.25">
      <c r="A51" s="125" t="s">
        <v>226</v>
      </c>
      <c r="B51" s="143" t="s">
        <v>161</v>
      </c>
      <c r="C51" s="144" t="s">
        <v>227</v>
      </c>
      <c r="D51" s="145">
        <v>102012.3</v>
      </c>
      <c r="E51" s="145">
        <v>102012.3</v>
      </c>
      <c r="F51" s="146" t="s">
        <v>45</v>
      </c>
      <c r="G51" s="109"/>
    </row>
    <row r="52" spans="1:11" ht="45.75" x14ac:dyDescent="0.25">
      <c r="A52" s="125" t="s">
        <v>167</v>
      </c>
      <c r="B52" s="143" t="s">
        <v>161</v>
      </c>
      <c r="C52" s="144" t="s">
        <v>228</v>
      </c>
      <c r="D52" s="145">
        <v>102012.3</v>
      </c>
      <c r="E52" s="145">
        <v>102012.3</v>
      </c>
      <c r="F52" s="146" t="s">
        <v>45</v>
      </c>
      <c r="G52" s="109"/>
    </row>
    <row r="53" spans="1:11" x14ac:dyDescent="0.25">
      <c r="A53" s="125" t="s">
        <v>169</v>
      </c>
      <c r="B53" s="143" t="s">
        <v>161</v>
      </c>
      <c r="C53" s="144" t="s">
        <v>229</v>
      </c>
      <c r="D53" s="145">
        <v>78350.47</v>
      </c>
      <c r="E53" s="145">
        <v>78350.47</v>
      </c>
      <c r="F53" s="146" t="s">
        <v>45</v>
      </c>
      <c r="G53" s="164" t="s">
        <v>380</v>
      </c>
      <c r="H53" s="164"/>
    </row>
    <row r="54" spans="1:11" ht="34.5" x14ac:dyDescent="0.25">
      <c r="A54" s="125" t="s">
        <v>171</v>
      </c>
      <c r="B54" s="143" t="s">
        <v>161</v>
      </c>
      <c r="C54" s="144" t="s">
        <v>230</v>
      </c>
      <c r="D54" s="145">
        <v>23661.83</v>
      </c>
      <c r="E54" s="145">
        <v>23661.83</v>
      </c>
      <c r="F54" s="146" t="s">
        <v>45</v>
      </c>
      <c r="G54" s="108">
        <f>G38+D59+D63</f>
        <v>4496629.2</v>
      </c>
      <c r="H54" s="108">
        <f>H38+E59+E63</f>
        <v>2569706.8199999998</v>
      </c>
    </row>
    <row r="55" spans="1:11" x14ac:dyDescent="0.25">
      <c r="A55" s="125" t="s">
        <v>231</v>
      </c>
      <c r="B55" s="143" t="s">
        <v>161</v>
      </c>
      <c r="C55" s="144" t="s">
        <v>232</v>
      </c>
      <c r="D55" s="145">
        <v>359373.42</v>
      </c>
      <c r="E55" s="145">
        <v>255702.18</v>
      </c>
      <c r="F55" s="146">
        <v>103671.24</v>
      </c>
      <c r="G55" s="109"/>
    </row>
    <row r="56" spans="1:11" x14ac:dyDescent="0.25">
      <c r="A56" s="125" t="s">
        <v>233</v>
      </c>
      <c r="B56" s="143" t="s">
        <v>161</v>
      </c>
      <c r="C56" s="144" t="s">
        <v>234</v>
      </c>
      <c r="D56" s="145">
        <v>359373.42</v>
      </c>
      <c r="E56" s="145">
        <v>255702.18</v>
      </c>
      <c r="F56" s="146">
        <v>103671.24</v>
      </c>
      <c r="G56" s="109"/>
    </row>
    <row r="57" spans="1:11" ht="34.5" x14ac:dyDescent="0.25">
      <c r="A57" s="125" t="s">
        <v>226</v>
      </c>
      <c r="B57" s="143" t="s">
        <v>161</v>
      </c>
      <c r="C57" s="144" t="s">
        <v>235</v>
      </c>
      <c r="D57" s="145">
        <v>16573.419999999998</v>
      </c>
      <c r="E57" s="145">
        <v>16573.419999999998</v>
      </c>
      <c r="F57" s="146" t="s">
        <v>45</v>
      </c>
      <c r="G57" s="109"/>
    </row>
    <row r="58" spans="1:11" ht="45.75" x14ac:dyDescent="0.25">
      <c r="A58" s="125" t="s">
        <v>167</v>
      </c>
      <c r="B58" s="143" t="s">
        <v>161</v>
      </c>
      <c r="C58" s="144" t="s">
        <v>236</v>
      </c>
      <c r="D58" s="145">
        <v>16573.419999999998</v>
      </c>
      <c r="E58" s="145">
        <v>16573.419999999998</v>
      </c>
      <c r="F58" s="146" t="s">
        <v>45</v>
      </c>
      <c r="G58" s="109"/>
    </row>
    <row r="59" spans="1:11" x14ac:dyDescent="0.25">
      <c r="A59" s="125" t="s">
        <v>169</v>
      </c>
      <c r="B59" s="143" t="s">
        <v>161</v>
      </c>
      <c r="C59" s="144" t="s">
        <v>237</v>
      </c>
      <c r="D59" s="145">
        <v>12729.2</v>
      </c>
      <c r="E59" s="145">
        <v>12729.2</v>
      </c>
      <c r="F59" s="146" t="s">
        <v>45</v>
      </c>
      <c r="G59" s="109"/>
    </row>
    <row r="60" spans="1:11" ht="34.5" x14ac:dyDescent="0.25">
      <c r="A60" s="125" t="s">
        <v>171</v>
      </c>
      <c r="B60" s="143" t="s">
        <v>161</v>
      </c>
      <c r="C60" s="144" t="s">
        <v>238</v>
      </c>
      <c r="D60" s="145">
        <v>3844.22</v>
      </c>
      <c r="E60" s="145">
        <v>3844.22</v>
      </c>
      <c r="F60" s="146" t="s">
        <v>45</v>
      </c>
      <c r="G60" s="109"/>
    </row>
    <row r="61" spans="1:11" ht="45.75" x14ac:dyDescent="0.25">
      <c r="A61" s="125" t="s">
        <v>239</v>
      </c>
      <c r="B61" s="143" t="s">
        <v>161</v>
      </c>
      <c r="C61" s="144" t="s">
        <v>240</v>
      </c>
      <c r="D61" s="145">
        <v>342800</v>
      </c>
      <c r="E61" s="145">
        <v>239128.76</v>
      </c>
      <c r="F61" s="146">
        <v>103671.24</v>
      </c>
      <c r="G61" s="109"/>
    </row>
    <row r="62" spans="1:11" ht="45.75" x14ac:dyDescent="0.25">
      <c r="A62" s="125" t="s">
        <v>167</v>
      </c>
      <c r="B62" s="143" t="s">
        <v>161</v>
      </c>
      <c r="C62" s="144" t="s">
        <v>241</v>
      </c>
      <c r="D62" s="145">
        <v>316700</v>
      </c>
      <c r="E62" s="145">
        <v>233128.76</v>
      </c>
      <c r="F62" s="146">
        <v>83571.240000000005</v>
      </c>
      <c r="G62" s="109"/>
    </row>
    <row r="63" spans="1:11" x14ac:dyDescent="0.25">
      <c r="A63" s="125" t="s">
        <v>169</v>
      </c>
      <c r="B63" s="143" t="s">
        <v>161</v>
      </c>
      <c r="C63" s="144" t="s">
        <v>242</v>
      </c>
      <c r="D63" s="145">
        <v>243200</v>
      </c>
      <c r="E63" s="145">
        <v>179982.15</v>
      </c>
      <c r="F63" s="146">
        <v>63217.85</v>
      </c>
      <c r="G63" s="109"/>
    </row>
    <row r="64" spans="1:11" ht="34.5" x14ac:dyDescent="0.25">
      <c r="A64" s="125" t="s">
        <v>171</v>
      </c>
      <c r="B64" s="143" t="s">
        <v>161</v>
      </c>
      <c r="C64" s="144" t="s">
        <v>243</v>
      </c>
      <c r="D64" s="145">
        <v>73500</v>
      </c>
      <c r="E64" s="145">
        <v>53146.61</v>
      </c>
      <c r="F64" s="146">
        <v>20353.39</v>
      </c>
      <c r="G64" s="109"/>
    </row>
    <row r="65" spans="1:7" ht="23.25" x14ac:dyDescent="0.25">
      <c r="A65" s="125" t="s">
        <v>195</v>
      </c>
      <c r="B65" s="143" t="s">
        <v>161</v>
      </c>
      <c r="C65" s="144" t="s">
        <v>244</v>
      </c>
      <c r="D65" s="145">
        <v>26100</v>
      </c>
      <c r="E65" s="145">
        <v>6000</v>
      </c>
      <c r="F65" s="146">
        <v>20100</v>
      </c>
      <c r="G65" s="109"/>
    </row>
    <row r="66" spans="1:7" x14ac:dyDescent="0.25">
      <c r="A66" s="125" t="s">
        <v>197</v>
      </c>
      <c r="B66" s="143" t="s">
        <v>161</v>
      </c>
      <c r="C66" s="144" t="s">
        <v>245</v>
      </c>
      <c r="D66" s="145">
        <v>13000</v>
      </c>
      <c r="E66" s="145">
        <v>3000</v>
      </c>
      <c r="F66" s="146">
        <v>10000</v>
      </c>
      <c r="G66" s="109"/>
    </row>
    <row r="67" spans="1:7" x14ac:dyDescent="0.25">
      <c r="A67" s="125" t="s">
        <v>199</v>
      </c>
      <c r="B67" s="143" t="s">
        <v>161</v>
      </c>
      <c r="C67" s="144" t="s">
        <v>246</v>
      </c>
      <c r="D67" s="145">
        <v>13100</v>
      </c>
      <c r="E67" s="145">
        <v>3000</v>
      </c>
      <c r="F67" s="146">
        <v>10100</v>
      </c>
      <c r="G67" s="109"/>
    </row>
    <row r="68" spans="1:7" ht="23.25" x14ac:dyDescent="0.25">
      <c r="A68" s="125" t="s">
        <v>247</v>
      </c>
      <c r="B68" s="143" t="s">
        <v>161</v>
      </c>
      <c r="C68" s="144" t="s">
        <v>248</v>
      </c>
      <c r="D68" s="145">
        <v>5000</v>
      </c>
      <c r="E68" s="145">
        <v>222</v>
      </c>
      <c r="F68" s="146">
        <v>4778</v>
      </c>
      <c r="G68" s="109"/>
    </row>
    <row r="69" spans="1:7" ht="23.25" x14ac:dyDescent="0.25">
      <c r="A69" s="125" t="s">
        <v>249</v>
      </c>
      <c r="B69" s="143" t="s">
        <v>161</v>
      </c>
      <c r="C69" s="144" t="s">
        <v>250</v>
      </c>
      <c r="D69" s="145">
        <v>5000</v>
      </c>
      <c r="E69" s="145">
        <v>222</v>
      </c>
      <c r="F69" s="146">
        <v>4778</v>
      </c>
      <c r="G69" s="109"/>
    </row>
    <row r="70" spans="1:7" ht="45.75" x14ac:dyDescent="0.25">
      <c r="A70" s="125" t="s">
        <v>251</v>
      </c>
      <c r="B70" s="143" t="s">
        <v>161</v>
      </c>
      <c r="C70" s="144" t="s">
        <v>252</v>
      </c>
      <c r="D70" s="145">
        <v>5000</v>
      </c>
      <c r="E70" s="145">
        <v>222</v>
      </c>
      <c r="F70" s="146">
        <v>4778</v>
      </c>
      <c r="G70" s="109"/>
    </row>
    <row r="71" spans="1:7" ht="45.75" x14ac:dyDescent="0.25">
      <c r="A71" s="125" t="s">
        <v>167</v>
      </c>
      <c r="B71" s="143" t="s">
        <v>161</v>
      </c>
      <c r="C71" s="144" t="s">
        <v>253</v>
      </c>
      <c r="D71" s="145">
        <v>4000</v>
      </c>
      <c r="E71" s="145">
        <v>222</v>
      </c>
      <c r="F71" s="146">
        <v>3778</v>
      </c>
      <c r="G71" s="109"/>
    </row>
    <row r="72" spans="1:7" ht="23.25" x14ac:dyDescent="0.25">
      <c r="A72" s="125" t="s">
        <v>254</v>
      </c>
      <c r="B72" s="143" t="s">
        <v>161</v>
      </c>
      <c r="C72" s="144" t="s">
        <v>255</v>
      </c>
      <c r="D72" s="145">
        <v>4000</v>
      </c>
      <c r="E72" s="145">
        <v>222</v>
      </c>
      <c r="F72" s="146">
        <v>3778</v>
      </c>
      <c r="G72" s="109"/>
    </row>
    <row r="73" spans="1:7" ht="23.25" x14ac:dyDescent="0.25">
      <c r="A73" s="125" t="s">
        <v>195</v>
      </c>
      <c r="B73" s="143" t="s">
        <v>161</v>
      </c>
      <c r="C73" s="144" t="s">
        <v>256</v>
      </c>
      <c r="D73" s="145">
        <v>1000</v>
      </c>
      <c r="E73" s="145" t="s">
        <v>45</v>
      </c>
      <c r="F73" s="146">
        <v>1000</v>
      </c>
      <c r="G73" s="109"/>
    </row>
    <row r="74" spans="1:7" x14ac:dyDescent="0.25">
      <c r="A74" s="125" t="s">
        <v>197</v>
      </c>
      <c r="B74" s="143" t="s">
        <v>161</v>
      </c>
      <c r="C74" s="144" t="s">
        <v>257</v>
      </c>
      <c r="D74" s="145">
        <v>1000</v>
      </c>
      <c r="E74" s="145" t="s">
        <v>45</v>
      </c>
      <c r="F74" s="146">
        <v>1000</v>
      </c>
      <c r="G74" s="109"/>
    </row>
    <row r="75" spans="1:7" x14ac:dyDescent="0.25">
      <c r="A75" s="125" t="s">
        <v>258</v>
      </c>
      <c r="B75" s="143" t="s">
        <v>161</v>
      </c>
      <c r="C75" s="144" t="s">
        <v>259</v>
      </c>
      <c r="D75" s="145">
        <v>2100000</v>
      </c>
      <c r="E75" s="145">
        <v>1617456.75</v>
      </c>
      <c r="F75" s="146">
        <v>482543.25</v>
      </c>
      <c r="G75" s="109"/>
    </row>
    <row r="76" spans="1:7" x14ac:dyDescent="0.25">
      <c r="A76" s="125" t="s">
        <v>260</v>
      </c>
      <c r="B76" s="143" t="s">
        <v>161</v>
      </c>
      <c r="C76" s="144" t="s">
        <v>261</v>
      </c>
      <c r="D76" s="145">
        <v>2050000</v>
      </c>
      <c r="E76" s="145">
        <v>1589456.75</v>
      </c>
      <c r="F76" s="146">
        <v>460543.25</v>
      </c>
      <c r="G76" s="109"/>
    </row>
    <row r="77" spans="1:7" ht="34.5" x14ac:dyDescent="0.25">
      <c r="A77" s="125" t="s">
        <v>262</v>
      </c>
      <c r="B77" s="143" t="s">
        <v>161</v>
      </c>
      <c r="C77" s="144" t="s">
        <v>263</v>
      </c>
      <c r="D77" s="145">
        <v>2050000</v>
      </c>
      <c r="E77" s="145">
        <v>1589456.75</v>
      </c>
      <c r="F77" s="146">
        <v>460543.25</v>
      </c>
      <c r="G77" s="109"/>
    </row>
    <row r="78" spans="1:7" ht="23.25" x14ac:dyDescent="0.25">
      <c r="A78" s="125" t="s">
        <v>195</v>
      </c>
      <c r="B78" s="143" t="s">
        <v>161</v>
      </c>
      <c r="C78" s="144" t="s">
        <v>264</v>
      </c>
      <c r="D78" s="145">
        <v>2050000</v>
      </c>
      <c r="E78" s="145">
        <v>1589456.75</v>
      </c>
      <c r="F78" s="146">
        <v>460543.25</v>
      </c>
      <c r="G78" s="109"/>
    </row>
    <row r="79" spans="1:7" x14ac:dyDescent="0.25">
      <c r="A79" s="125" t="s">
        <v>197</v>
      </c>
      <c r="B79" s="143" t="s">
        <v>161</v>
      </c>
      <c r="C79" s="144" t="s">
        <v>265</v>
      </c>
      <c r="D79" s="145">
        <v>2050000</v>
      </c>
      <c r="E79" s="145">
        <v>1589456.75</v>
      </c>
      <c r="F79" s="146">
        <v>460543.25</v>
      </c>
      <c r="G79" s="109"/>
    </row>
    <row r="80" spans="1:7" x14ac:dyDescent="0.25">
      <c r="A80" s="125" t="s">
        <v>266</v>
      </c>
      <c r="B80" s="143" t="s">
        <v>161</v>
      </c>
      <c r="C80" s="144" t="s">
        <v>267</v>
      </c>
      <c r="D80" s="145">
        <v>50000</v>
      </c>
      <c r="E80" s="145">
        <v>28000</v>
      </c>
      <c r="F80" s="146">
        <v>22000</v>
      </c>
      <c r="G80" s="109"/>
    </row>
    <row r="81" spans="1:7" ht="34.5" x14ac:dyDescent="0.25">
      <c r="A81" s="125" t="s">
        <v>268</v>
      </c>
      <c r="B81" s="143" t="s">
        <v>161</v>
      </c>
      <c r="C81" s="144" t="s">
        <v>269</v>
      </c>
      <c r="D81" s="145">
        <v>50000</v>
      </c>
      <c r="E81" s="145">
        <v>28000</v>
      </c>
      <c r="F81" s="146">
        <v>22000</v>
      </c>
      <c r="G81" s="109"/>
    </row>
    <row r="82" spans="1:7" ht="23.25" x14ac:dyDescent="0.25">
      <c r="A82" s="125" t="s">
        <v>195</v>
      </c>
      <c r="B82" s="143" t="s">
        <v>161</v>
      </c>
      <c r="C82" s="144" t="s">
        <v>270</v>
      </c>
      <c r="D82" s="145">
        <v>50000</v>
      </c>
      <c r="E82" s="145">
        <v>28000</v>
      </c>
      <c r="F82" s="146">
        <v>22000</v>
      </c>
      <c r="G82" s="109"/>
    </row>
    <row r="83" spans="1:7" x14ac:dyDescent="0.25">
      <c r="A83" s="125" t="s">
        <v>197</v>
      </c>
      <c r="B83" s="143" t="s">
        <v>161</v>
      </c>
      <c r="C83" s="144" t="s">
        <v>271</v>
      </c>
      <c r="D83" s="145">
        <v>50000</v>
      </c>
      <c r="E83" s="145">
        <v>28000</v>
      </c>
      <c r="F83" s="146">
        <v>22000</v>
      </c>
      <c r="G83" s="109"/>
    </row>
    <row r="84" spans="1:7" x14ac:dyDescent="0.25">
      <c r="A84" s="125" t="s">
        <v>272</v>
      </c>
      <c r="B84" s="143" t="s">
        <v>161</v>
      </c>
      <c r="C84" s="144" t="s">
        <v>273</v>
      </c>
      <c r="D84" s="145">
        <v>2733626.84</v>
      </c>
      <c r="E84" s="145">
        <v>1791257.5199999998</v>
      </c>
      <c r="F84" s="146">
        <v>942369.32</v>
      </c>
      <c r="G84" s="109"/>
    </row>
    <row r="85" spans="1:7" x14ac:dyDescent="0.25">
      <c r="A85" s="125" t="s">
        <v>274</v>
      </c>
      <c r="B85" s="143" t="s">
        <v>161</v>
      </c>
      <c r="C85" s="144" t="s">
        <v>275</v>
      </c>
      <c r="D85" s="145">
        <v>11550</v>
      </c>
      <c r="E85" s="145">
        <v>7524.15</v>
      </c>
      <c r="F85" s="146">
        <v>4025.85</v>
      </c>
      <c r="G85" s="109"/>
    </row>
    <row r="86" spans="1:7" ht="34.5" x14ac:dyDescent="0.25">
      <c r="A86" s="125" t="s">
        <v>276</v>
      </c>
      <c r="B86" s="143" t="s">
        <v>161</v>
      </c>
      <c r="C86" s="144" t="s">
        <v>277</v>
      </c>
      <c r="D86" s="145">
        <v>11550</v>
      </c>
      <c r="E86" s="145">
        <v>7524.15</v>
      </c>
      <c r="F86" s="146">
        <v>4025.85</v>
      </c>
      <c r="G86" s="109"/>
    </row>
    <row r="87" spans="1:7" ht="23.25" x14ac:dyDescent="0.25">
      <c r="A87" s="125" t="s">
        <v>195</v>
      </c>
      <c r="B87" s="143" t="s">
        <v>161</v>
      </c>
      <c r="C87" s="144" t="s">
        <v>278</v>
      </c>
      <c r="D87" s="145">
        <v>11550</v>
      </c>
      <c r="E87" s="145">
        <v>7524.15</v>
      </c>
      <c r="F87" s="146">
        <v>4025.85</v>
      </c>
      <c r="G87" s="109"/>
    </row>
    <row r="88" spans="1:7" x14ac:dyDescent="0.25">
      <c r="A88" s="125" t="s">
        <v>197</v>
      </c>
      <c r="B88" s="143" t="s">
        <v>161</v>
      </c>
      <c r="C88" s="144" t="s">
        <v>279</v>
      </c>
      <c r="D88" s="145">
        <v>11550</v>
      </c>
      <c r="E88" s="145">
        <v>7524.15</v>
      </c>
      <c r="F88" s="146">
        <v>4025.85</v>
      </c>
      <c r="G88" s="109"/>
    </row>
    <row r="89" spans="1:7" x14ac:dyDescent="0.25">
      <c r="A89" s="125" t="s">
        <v>280</v>
      </c>
      <c r="B89" s="143" t="s">
        <v>161</v>
      </c>
      <c r="C89" s="144" t="s">
        <v>281</v>
      </c>
      <c r="D89" s="145">
        <v>2722076.84</v>
      </c>
      <c r="E89" s="145">
        <v>1783733.3699999999</v>
      </c>
      <c r="F89" s="146">
        <v>938343.47</v>
      </c>
      <c r="G89" s="109"/>
    </row>
    <row r="90" spans="1:7" ht="34.5" x14ac:dyDescent="0.25">
      <c r="A90" s="125" t="s">
        <v>282</v>
      </c>
      <c r="B90" s="143" t="s">
        <v>161</v>
      </c>
      <c r="C90" s="144" t="s">
        <v>283</v>
      </c>
      <c r="D90" s="145">
        <v>439861.17</v>
      </c>
      <c r="E90" s="145">
        <v>274457.73</v>
      </c>
      <c r="F90" s="146">
        <v>165403.44</v>
      </c>
      <c r="G90" s="109"/>
    </row>
    <row r="91" spans="1:7" ht="23.25" x14ac:dyDescent="0.25">
      <c r="A91" s="125" t="s">
        <v>195</v>
      </c>
      <c r="B91" s="143" t="s">
        <v>161</v>
      </c>
      <c r="C91" s="144" t="s">
        <v>284</v>
      </c>
      <c r="D91" s="145">
        <v>439861.17</v>
      </c>
      <c r="E91" s="145">
        <v>274457.73</v>
      </c>
      <c r="F91" s="146">
        <v>165403.44</v>
      </c>
      <c r="G91" s="109"/>
    </row>
    <row r="92" spans="1:7" x14ac:dyDescent="0.25">
      <c r="A92" s="125" t="s">
        <v>197</v>
      </c>
      <c r="B92" s="143" t="s">
        <v>161</v>
      </c>
      <c r="C92" s="144" t="s">
        <v>285</v>
      </c>
      <c r="D92" s="145">
        <v>439861.17</v>
      </c>
      <c r="E92" s="145">
        <v>274457.73</v>
      </c>
      <c r="F92" s="146">
        <v>165403.44</v>
      </c>
      <c r="G92" s="109"/>
    </row>
    <row r="93" spans="1:7" ht="23.25" x14ac:dyDescent="0.25">
      <c r="A93" s="125" t="s">
        <v>286</v>
      </c>
      <c r="B93" s="143" t="s">
        <v>161</v>
      </c>
      <c r="C93" s="144" t="s">
        <v>287</v>
      </c>
      <c r="D93" s="145">
        <v>50000</v>
      </c>
      <c r="E93" s="145">
        <v>27090</v>
      </c>
      <c r="F93" s="146">
        <v>22910</v>
      </c>
      <c r="G93" s="109"/>
    </row>
    <row r="94" spans="1:7" ht="23.25" x14ac:dyDescent="0.25">
      <c r="A94" s="125" t="s">
        <v>195</v>
      </c>
      <c r="B94" s="143" t="s">
        <v>161</v>
      </c>
      <c r="C94" s="144" t="s">
        <v>288</v>
      </c>
      <c r="D94" s="145">
        <v>50000</v>
      </c>
      <c r="E94" s="145">
        <v>27090</v>
      </c>
      <c r="F94" s="146">
        <v>22910</v>
      </c>
      <c r="G94" s="109"/>
    </row>
    <row r="95" spans="1:7" x14ac:dyDescent="0.25">
      <c r="A95" s="125" t="s">
        <v>197</v>
      </c>
      <c r="B95" s="143" t="s">
        <v>161</v>
      </c>
      <c r="C95" s="144" t="s">
        <v>289</v>
      </c>
      <c r="D95" s="145">
        <v>50000</v>
      </c>
      <c r="E95" s="145">
        <v>27090</v>
      </c>
      <c r="F95" s="146">
        <v>22910</v>
      </c>
      <c r="G95" s="109"/>
    </row>
    <row r="96" spans="1:7" ht="34.5" x14ac:dyDescent="0.25">
      <c r="A96" s="125" t="s">
        <v>290</v>
      </c>
      <c r="B96" s="143" t="s">
        <v>161</v>
      </c>
      <c r="C96" s="144" t="s">
        <v>291</v>
      </c>
      <c r="D96" s="145">
        <v>599165</v>
      </c>
      <c r="E96" s="145" t="s">
        <v>45</v>
      </c>
      <c r="F96" s="146">
        <v>599165</v>
      </c>
      <c r="G96" s="109"/>
    </row>
    <row r="97" spans="1:7" ht="23.25" x14ac:dyDescent="0.25">
      <c r="A97" s="125" t="s">
        <v>195</v>
      </c>
      <c r="B97" s="143" t="s">
        <v>161</v>
      </c>
      <c r="C97" s="144" t="s">
        <v>292</v>
      </c>
      <c r="D97" s="145">
        <v>599165</v>
      </c>
      <c r="E97" s="145" t="s">
        <v>45</v>
      </c>
      <c r="F97" s="146">
        <v>599165</v>
      </c>
      <c r="G97" s="109"/>
    </row>
    <row r="98" spans="1:7" x14ac:dyDescent="0.25">
      <c r="A98" s="125" t="s">
        <v>197</v>
      </c>
      <c r="B98" s="143" t="s">
        <v>161</v>
      </c>
      <c r="C98" s="144" t="s">
        <v>293</v>
      </c>
      <c r="D98" s="145">
        <v>599165</v>
      </c>
      <c r="E98" s="145" t="s">
        <v>45</v>
      </c>
      <c r="F98" s="146">
        <v>599165</v>
      </c>
      <c r="G98" s="109"/>
    </row>
    <row r="99" spans="1:7" ht="34.5" x14ac:dyDescent="0.25">
      <c r="A99" s="125" t="s">
        <v>294</v>
      </c>
      <c r="B99" s="143" t="s">
        <v>161</v>
      </c>
      <c r="C99" s="144" t="s">
        <v>295</v>
      </c>
      <c r="D99" s="145">
        <v>45000</v>
      </c>
      <c r="E99" s="145" t="s">
        <v>45</v>
      </c>
      <c r="F99" s="146">
        <v>45000</v>
      </c>
      <c r="G99" s="109"/>
    </row>
    <row r="100" spans="1:7" ht="23.25" x14ac:dyDescent="0.25">
      <c r="A100" s="125" t="s">
        <v>195</v>
      </c>
      <c r="B100" s="143" t="s">
        <v>161</v>
      </c>
      <c r="C100" s="144" t="s">
        <v>296</v>
      </c>
      <c r="D100" s="145">
        <v>45000</v>
      </c>
      <c r="E100" s="145" t="s">
        <v>45</v>
      </c>
      <c r="F100" s="146">
        <v>45000</v>
      </c>
      <c r="G100" s="109"/>
    </row>
    <row r="101" spans="1:7" x14ac:dyDescent="0.25">
      <c r="A101" s="125" t="s">
        <v>197</v>
      </c>
      <c r="B101" s="143" t="s">
        <v>161</v>
      </c>
      <c r="C101" s="144" t="s">
        <v>297</v>
      </c>
      <c r="D101" s="145">
        <v>45000</v>
      </c>
      <c r="E101" s="145" t="s">
        <v>45</v>
      </c>
      <c r="F101" s="146">
        <v>45000</v>
      </c>
      <c r="G101" s="109"/>
    </row>
    <row r="102" spans="1:7" ht="57" x14ac:dyDescent="0.25">
      <c r="A102" s="125" t="s">
        <v>298</v>
      </c>
      <c r="B102" s="143" t="s">
        <v>161</v>
      </c>
      <c r="C102" s="144" t="s">
        <v>299</v>
      </c>
      <c r="D102" s="145">
        <v>60000</v>
      </c>
      <c r="E102" s="145">
        <v>19234</v>
      </c>
      <c r="F102" s="146">
        <v>40766</v>
      </c>
      <c r="G102" s="109"/>
    </row>
    <row r="103" spans="1:7" ht="23.25" x14ac:dyDescent="0.25">
      <c r="A103" s="125" t="s">
        <v>195</v>
      </c>
      <c r="B103" s="143" t="s">
        <v>161</v>
      </c>
      <c r="C103" s="144" t="s">
        <v>300</v>
      </c>
      <c r="D103" s="145">
        <v>60000</v>
      </c>
      <c r="E103" s="145">
        <v>19234</v>
      </c>
      <c r="F103" s="146">
        <v>40766</v>
      </c>
      <c r="G103" s="109"/>
    </row>
    <row r="104" spans="1:7" x14ac:dyDescent="0.25">
      <c r="A104" s="125" t="s">
        <v>197</v>
      </c>
      <c r="B104" s="143" t="s">
        <v>161</v>
      </c>
      <c r="C104" s="144" t="s">
        <v>301</v>
      </c>
      <c r="D104" s="145">
        <v>60000</v>
      </c>
      <c r="E104" s="145">
        <v>19234</v>
      </c>
      <c r="F104" s="146">
        <v>40766</v>
      </c>
      <c r="G104" s="109"/>
    </row>
    <row r="105" spans="1:7" ht="45.75" x14ac:dyDescent="0.25">
      <c r="A105" s="125" t="s">
        <v>302</v>
      </c>
      <c r="B105" s="143" t="s">
        <v>161</v>
      </c>
      <c r="C105" s="144" t="s">
        <v>303</v>
      </c>
      <c r="D105" s="145">
        <v>140000</v>
      </c>
      <c r="E105" s="145">
        <v>74900.97</v>
      </c>
      <c r="F105" s="146">
        <v>65099.03</v>
      </c>
      <c r="G105" s="109"/>
    </row>
    <row r="106" spans="1:7" ht="23.25" x14ac:dyDescent="0.25">
      <c r="A106" s="125" t="s">
        <v>195</v>
      </c>
      <c r="B106" s="143" t="s">
        <v>161</v>
      </c>
      <c r="C106" s="144" t="s">
        <v>304</v>
      </c>
      <c r="D106" s="145">
        <v>140000</v>
      </c>
      <c r="E106" s="145">
        <v>74900.97</v>
      </c>
      <c r="F106" s="146">
        <v>65099.03</v>
      </c>
      <c r="G106" s="109"/>
    </row>
    <row r="107" spans="1:7" x14ac:dyDescent="0.25">
      <c r="A107" s="125" t="s">
        <v>199</v>
      </c>
      <c r="B107" s="143" t="s">
        <v>161</v>
      </c>
      <c r="C107" s="144" t="s">
        <v>305</v>
      </c>
      <c r="D107" s="145">
        <v>140000</v>
      </c>
      <c r="E107" s="145">
        <v>74900.97</v>
      </c>
      <c r="F107" s="146">
        <v>65099.03</v>
      </c>
      <c r="G107" s="109"/>
    </row>
    <row r="108" spans="1:7" ht="57" x14ac:dyDescent="0.25">
      <c r="A108" s="125" t="s">
        <v>306</v>
      </c>
      <c r="B108" s="143" t="s">
        <v>161</v>
      </c>
      <c r="C108" s="144" t="s">
        <v>307</v>
      </c>
      <c r="D108" s="145">
        <v>119442.5</v>
      </c>
      <c r="E108" s="145">
        <v>119442.5</v>
      </c>
      <c r="F108" s="146" t="s">
        <v>45</v>
      </c>
      <c r="G108" s="109"/>
    </row>
    <row r="109" spans="1:7" ht="23.25" x14ac:dyDescent="0.25">
      <c r="A109" s="125" t="s">
        <v>195</v>
      </c>
      <c r="B109" s="143" t="s">
        <v>161</v>
      </c>
      <c r="C109" s="144" t="s">
        <v>308</v>
      </c>
      <c r="D109" s="145">
        <v>119442.5</v>
      </c>
      <c r="E109" s="145">
        <v>119442.5</v>
      </c>
      <c r="F109" s="146" t="s">
        <v>45</v>
      </c>
      <c r="G109" s="109"/>
    </row>
    <row r="110" spans="1:7" x14ac:dyDescent="0.25">
      <c r="A110" s="125" t="s">
        <v>197</v>
      </c>
      <c r="B110" s="143" t="s">
        <v>161</v>
      </c>
      <c r="C110" s="144" t="s">
        <v>309</v>
      </c>
      <c r="D110" s="145">
        <v>119442.5</v>
      </c>
      <c r="E110" s="145">
        <v>119442.5</v>
      </c>
      <c r="F110" s="146" t="s">
        <v>45</v>
      </c>
      <c r="G110" s="109"/>
    </row>
    <row r="111" spans="1:7" x14ac:dyDescent="0.25">
      <c r="A111" s="125" t="s">
        <v>310</v>
      </c>
      <c r="B111" s="143" t="s">
        <v>161</v>
      </c>
      <c r="C111" s="144" t="s">
        <v>311</v>
      </c>
      <c r="D111" s="145">
        <v>1268608.17</v>
      </c>
      <c r="E111" s="145">
        <v>1268608.17</v>
      </c>
      <c r="F111" s="146" t="s">
        <v>45</v>
      </c>
      <c r="G111" s="109"/>
    </row>
    <row r="112" spans="1:7" ht="23.25" x14ac:dyDescent="0.25">
      <c r="A112" s="125" t="s">
        <v>195</v>
      </c>
      <c r="B112" s="143" t="s">
        <v>161</v>
      </c>
      <c r="C112" s="144" t="s">
        <v>312</v>
      </c>
      <c r="D112" s="145">
        <v>1268608.17</v>
      </c>
      <c r="E112" s="145">
        <v>1268608.17</v>
      </c>
      <c r="F112" s="146" t="s">
        <v>45</v>
      </c>
      <c r="G112" s="109"/>
    </row>
    <row r="113" spans="1:7" x14ac:dyDescent="0.25">
      <c r="A113" s="125" t="s">
        <v>197</v>
      </c>
      <c r="B113" s="143" t="s">
        <v>161</v>
      </c>
      <c r="C113" s="144" t="s">
        <v>313</v>
      </c>
      <c r="D113" s="145">
        <v>1268608.17</v>
      </c>
      <c r="E113" s="145">
        <v>1268608.17</v>
      </c>
      <c r="F113" s="146" t="s">
        <v>45</v>
      </c>
      <c r="G113" s="109"/>
    </row>
    <row r="114" spans="1:7" x14ac:dyDescent="0.25">
      <c r="A114" s="125" t="s">
        <v>314</v>
      </c>
      <c r="B114" s="143" t="s">
        <v>161</v>
      </c>
      <c r="C114" s="144" t="s">
        <v>315</v>
      </c>
      <c r="D114" s="145">
        <v>2955000</v>
      </c>
      <c r="E114" s="145">
        <v>1664529.25</v>
      </c>
      <c r="F114" s="146">
        <v>1290470.75</v>
      </c>
      <c r="G114" s="109"/>
    </row>
    <row r="115" spans="1:7" x14ac:dyDescent="0.25">
      <c r="A115" s="125" t="s">
        <v>316</v>
      </c>
      <c r="B115" s="143" t="s">
        <v>161</v>
      </c>
      <c r="C115" s="144" t="s">
        <v>317</v>
      </c>
      <c r="D115" s="145">
        <v>2955000</v>
      </c>
      <c r="E115" s="145">
        <v>1664529.25</v>
      </c>
      <c r="F115" s="146">
        <v>1290470.75</v>
      </c>
      <c r="G115" s="109"/>
    </row>
    <row r="116" spans="1:7" ht="45.75" x14ac:dyDescent="0.25">
      <c r="A116" s="125" t="s">
        <v>318</v>
      </c>
      <c r="B116" s="143" t="s">
        <v>161</v>
      </c>
      <c r="C116" s="144" t="s">
        <v>319</v>
      </c>
      <c r="D116" s="145">
        <v>2948000</v>
      </c>
      <c r="E116" s="145">
        <v>1664529.25</v>
      </c>
      <c r="F116" s="146">
        <v>1283470.75</v>
      </c>
      <c r="G116" s="109"/>
    </row>
    <row r="117" spans="1:7" ht="45.75" x14ac:dyDescent="0.25">
      <c r="A117" s="125" t="s">
        <v>167</v>
      </c>
      <c r="B117" s="143" t="s">
        <v>161</v>
      </c>
      <c r="C117" s="144" t="s">
        <v>320</v>
      </c>
      <c r="D117" s="145">
        <v>1967000</v>
      </c>
      <c r="E117" s="145">
        <v>1251628.1100000001</v>
      </c>
      <c r="F117" s="146">
        <v>715371.89</v>
      </c>
      <c r="G117" s="109"/>
    </row>
    <row r="118" spans="1:7" x14ac:dyDescent="0.25">
      <c r="A118" s="125" t="s">
        <v>321</v>
      </c>
      <c r="B118" s="143" t="s">
        <v>161</v>
      </c>
      <c r="C118" s="144" t="s">
        <v>322</v>
      </c>
      <c r="D118" s="145">
        <v>1510000</v>
      </c>
      <c r="E118" s="145">
        <v>961785.45</v>
      </c>
      <c r="F118" s="146">
        <v>548214.55000000005</v>
      </c>
      <c r="G118" s="109"/>
    </row>
    <row r="119" spans="1:7" ht="23.25" x14ac:dyDescent="0.25">
      <c r="A119" s="125" t="s">
        <v>323</v>
      </c>
      <c r="B119" s="143" t="s">
        <v>161</v>
      </c>
      <c r="C119" s="144" t="s">
        <v>324</v>
      </c>
      <c r="D119" s="145">
        <v>1000</v>
      </c>
      <c r="E119" s="145" t="s">
        <v>45</v>
      </c>
      <c r="F119" s="146">
        <v>1000</v>
      </c>
      <c r="G119" s="109"/>
    </row>
    <row r="120" spans="1:7" ht="34.5" x14ac:dyDescent="0.25">
      <c r="A120" s="125" t="s">
        <v>325</v>
      </c>
      <c r="B120" s="143" t="s">
        <v>161</v>
      </c>
      <c r="C120" s="144" t="s">
        <v>326</v>
      </c>
      <c r="D120" s="145">
        <v>456000</v>
      </c>
      <c r="E120" s="145">
        <v>289842.65999999997</v>
      </c>
      <c r="F120" s="146">
        <v>166157.34</v>
      </c>
      <c r="G120" s="109"/>
    </row>
    <row r="121" spans="1:7" ht="23.25" x14ac:dyDescent="0.25">
      <c r="A121" s="125" t="s">
        <v>195</v>
      </c>
      <c r="B121" s="143" t="s">
        <v>161</v>
      </c>
      <c r="C121" s="144" t="s">
        <v>327</v>
      </c>
      <c r="D121" s="145">
        <v>980000</v>
      </c>
      <c r="E121" s="145">
        <v>412901.14</v>
      </c>
      <c r="F121" s="146">
        <v>567098.86</v>
      </c>
      <c r="G121" s="109"/>
    </row>
    <row r="122" spans="1:7" x14ac:dyDescent="0.25">
      <c r="A122" s="125" t="s">
        <v>197</v>
      </c>
      <c r="B122" s="143" t="s">
        <v>161</v>
      </c>
      <c r="C122" s="144" t="s">
        <v>328</v>
      </c>
      <c r="D122" s="145">
        <v>480000</v>
      </c>
      <c r="E122" s="145">
        <v>66189.62</v>
      </c>
      <c r="F122" s="146">
        <v>413810.38</v>
      </c>
      <c r="G122" s="109"/>
    </row>
    <row r="123" spans="1:7" x14ac:dyDescent="0.25">
      <c r="A123" s="125" t="s">
        <v>199</v>
      </c>
      <c r="B123" s="143" t="s">
        <v>161</v>
      </c>
      <c r="C123" s="144" t="s">
        <v>329</v>
      </c>
      <c r="D123" s="145">
        <v>500000</v>
      </c>
      <c r="E123" s="145">
        <v>346711.52</v>
      </c>
      <c r="F123" s="146">
        <v>153288.48000000001</v>
      </c>
      <c r="G123" s="109"/>
    </row>
    <row r="124" spans="1:7" x14ac:dyDescent="0.25">
      <c r="A124" s="125" t="s">
        <v>187</v>
      </c>
      <c r="B124" s="143" t="s">
        <v>161</v>
      </c>
      <c r="C124" s="144" t="s">
        <v>330</v>
      </c>
      <c r="D124" s="145">
        <v>1000</v>
      </c>
      <c r="E124" s="145" t="s">
        <v>45</v>
      </c>
      <c r="F124" s="146">
        <v>1000</v>
      </c>
      <c r="G124" s="109"/>
    </row>
    <row r="125" spans="1:7" x14ac:dyDescent="0.25">
      <c r="A125" s="125" t="s">
        <v>224</v>
      </c>
      <c r="B125" s="143" t="s">
        <v>161</v>
      </c>
      <c r="C125" s="144" t="s">
        <v>331</v>
      </c>
      <c r="D125" s="145">
        <v>1000</v>
      </c>
      <c r="E125" s="145" t="s">
        <v>45</v>
      </c>
      <c r="F125" s="146">
        <v>1000</v>
      </c>
      <c r="G125" s="109"/>
    </row>
    <row r="126" spans="1:7" ht="45.75" x14ac:dyDescent="0.25">
      <c r="A126" s="125" t="s">
        <v>332</v>
      </c>
      <c r="B126" s="143" t="s">
        <v>161</v>
      </c>
      <c r="C126" s="144" t="s">
        <v>333</v>
      </c>
      <c r="D126" s="145">
        <v>7000</v>
      </c>
      <c r="E126" s="145" t="s">
        <v>45</v>
      </c>
      <c r="F126" s="146">
        <v>7000</v>
      </c>
      <c r="G126" s="109"/>
    </row>
    <row r="127" spans="1:7" ht="23.25" x14ac:dyDescent="0.25">
      <c r="A127" s="125" t="s">
        <v>195</v>
      </c>
      <c r="B127" s="143" t="s">
        <v>161</v>
      </c>
      <c r="C127" s="144" t="s">
        <v>334</v>
      </c>
      <c r="D127" s="145">
        <v>7000</v>
      </c>
      <c r="E127" s="145" t="s">
        <v>45</v>
      </c>
      <c r="F127" s="146">
        <v>7000</v>
      </c>
      <c r="G127" s="109"/>
    </row>
    <row r="128" spans="1:7" ht="15.75" thickBot="1" x14ac:dyDescent="0.3">
      <c r="A128" s="125" t="s">
        <v>197</v>
      </c>
      <c r="B128" s="147" t="s">
        <v>161</v>
      </c>
      <c r="C128" s="148" t="s">
        <v>335</v>
      </c>
      <c r="D128" s="149">
        <v>7000</v>
      </c>
      <c r="E128" s="149" t="s">
        <v>45</v>
      </c>
      <c r="F128" s="150">
        <v>7000</v>
      </c>
      <c r="G128" s="50"/>
    </row>
    <row r="129" spans="1:7" ht="24" customHeight="1" thickBot="1" x14ac:dyDescent="0.3">
      <c r="A129" s="51" t="s">
        <v>336</v>
      </c>
      <c r="B129" s="131" t="s">
        <v>337</v>
      </c>
      <c r="C129" s="132" t="s">
        <v>33</v>
      </c>
      <c r="D129" s="133">
        <v>-589476.72</v>
      </c>
      <c r="E129" s="133">
        <v>928424.22</v>
      </c>
      <c r="F129" s="134" t="s">
        <v>33</v>
      </c>
      <c r="G129" s="50"/>
    </row>
    <row r="130" spans="1:7" ht="15" customHeight="1" x14ac:dyDescent="0.25">
      <c r="A130" s="53"/>
      <c r="B130" s="54"/>
      <c r="C130" s="54"/>
      <c r="D130" s="54"/>
      <c r="E130" s="54"/>
      <c r="F130" s="54"/>
      <c r="G130" s="50"/>
    </row>
    <row r="131" spans="1:7" x14ac:dyDescent="0.25">
      <c r="G131" s="50"/>
    </row>
    <row r="132" spans="1:7" x14ac:dyDescent="0.25">
      <c r="G132" s="50"/>
    </row>
    <row r="133" spans="1:7" x14ac:dyDescent="0.25">
      <c r="G133" s="50"/>
    </row>
    <row r="134" spans="1:7" x14ac:dyDescent="0.25">
      <c r="G134" s="50"/>
    </row>
    <row r="135" spans="1:7" x14ac:dyDescent="0.25">
      <c r="G135" s="50"/>
    </row>
    <row r="136" spans="1:7" x14ac:dyDescent="0.25">
      <c r="G136" s="50"/>
    </row>
    <row r="137" spans="1:7" x14ac:dyDescent="0.25">
      <c r="G137" s="50"/>
    </row>
    <row r="138" spans="1:7" x14ac:dyDescent="0.25">
      <c r="G138" s="50"/>
    </row>
    <row r="139" spans="1:7" x14ac:dyDescent="0.25">
      <c r="G139" s="50"/>
    </row>
    <row r="140" spans="1:7" x14ac:dyDescent="0.25">
      <c r="G140" s="50"/>
    </row>
    <row r="141" spans="1:7" x14ac:dyDescent="0.25">
      <c r="G141" s="50"/>
    </row>
    <row r="142" spans="1:7" x14ac:dyDescent="0.25">
      <c r="G142" s="50"/>
    </row>
    <row r="143" spans="1:7" x14ac:dyDescent="0.25">
      <c r="G143" s="50"/>
    </row>
    <row r="144" spans="1:7" x14ac:dyDescent="0.25">
      <c r="G144" s="50"/>
    </row>
    <row r="145" spans="7:7" x14ac:dyDescent="0.25">
      <c r="G145" s="50"/>
    </row>
    <row r="146" spans="7:7" x14ac:dyDescent="0.25">
      <c r="G146" s="50"/>
    </row>
    <row r="147" spans="7:7" x14ac:dyDescent="0.25">
      <c r="G147" s="50"/>
    </row>
    <row r="148" spans="7:7" x14ac:dyDescent="0.25">
      <c r="G148" s="50"/>
    </row>
    <row r="149" spans="7:7" x14ac:dyDescent="0.25">
      <c r="G149" s="50"/>
    </row>
    <row r="150" spans="7:7" x14ac:dyDescent="0.25">
      <c r="G150" s="50"/>
    </row>
    <row r="151" spans="7:7" x14ac:dyDescent="0.25">
      <c r="G151" s="50"/>
    </row>
    <row r="152" spans="7:7" x14ac:dyDescent="0.25">
      <c r="G152" s="50"/>
    </row>
    <row r="153" spans="7:7" x14ac:dyDescent="0.25">
      <c r="G153" s="50"/>
    </row>
    <row r="154" spans="7:7" x14ac:dyDescent="0.25">
      <c r="G154" s="50"/>
    </row>
    <row r="155" spans="7:7" x14ac:dyDescent="0.25">
      <c r="G155" s="50"/>
    </row>
    <row r="156" spans="7:7" x14ac:dyDescent="0.25">
      <c r="G156" s="50"/>
    </row>
    <row r="157" spans="7:7" x14ac:dyDescent="0.25">
      <c r="G157" s="50"/>
    </row>
    <row r="158" spans="7:7" x14ac:dyDescent="0.25">
      <c r="G158" s="52"/>
    </row>
    <row r="159" spans="7:7" x14ac:dyDescent="0.25">
      <c r="G159" s="15"/>
    </row>
  </sheetData>
  <autoFilter ref="A3:K129"/>
  <mergeCells count="10">
    <mergeCell ref="F3:F5"/>
    <mergeCell ref="G53:H53"/>
    <mergeCell ref="J32:K32"/>
    <mergeCell ref="J37:K37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zoomScaleNormal="100" zoomScaleSheetLayoutView="100" workbookViewId="0"/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5"/>
      <c r="B1" s="56"/>
      <c r="C1" s="57"/>
      <c r="D1" s="18"/>
      <c r="E1" s="58"/>
      <c r="F1" s="43" t="s">
        <v>338</v>
      </c>
      <c r="G1" s="15"/>
    </row>
    <row r="2" spans="1:7" ht="14.1" customHeight="1" x14ac:dyDescent="0.25">
      <c r="A2" s="152" t="s">
        <v>339</v>
      </c>
      <c r="B2" s="153"/>
      <c r="C2" s="153"/>
      <c r="D2" s="153"/>
      <c r="E2" s="153"/>
      <c r="F2" s="153"/>
      <c r="G2" s="15"/>
    </row>
    <row r="3" spans="1:7" ht="12" customHeight="1" x14ac:dyDescent="0.25">
      <c r="A3" s="59"/>
      <c r="B3" s="60"/>
      <c r="C3" s="61"/>
      <c r="D3" s="62"/>
      <c r="E3" s="63"/>
      <c r="F3" s="64"/>
      <c r="G3" s="15"/>
    </row>
    <row r="4" spans="1:7" ht="13.5" customHeight="1" x14ac:dyDescent="0.25">
      <c r="A4" s="160" t="s">
        <v>22</v>
      </c>
      <c r="B4" s="160" t="s">
        <v>23</v>
      </c>
      <c r="C4" s="160" t="s">
        <v>340</v>
      </c>
      <c r="D4" s="160" t="s">
        <v>25</v>
      </c>
      <c r="E4" s="160" t="s">
        <v>26</v>
      </c>
      <c r="F4" s="160" t="s">
        <v>27</v>
      </c>
      <c r="G4" s="15"/>
    </row>
    <row r="5" spans="1:7" ht="12" customHeight="1" x14ac:dyDescent="0.25">
      <c r="A5" s="161"/>
      <c r="B5" s="161"/>
      <c r="C5" s="161"/>
      <c r="D5" s="161"/>
      <c r="E5" s="161"/>
      <c r="F5" s="161"/>
      <c r="G5" s="15"/>
    </row>
    <row r="6" spans="1:7" ht="12" customHeight="1" x14ac:dyDescent="0.25">
      <c r="A6" s="161"/>
      <c r="B6" s="161"/>
      <c r="C6" s="161"/>
      <c r="D6" s="161"/>
      <c r="E6" s="161"/>
      <c r="F6" s="161"/>
      <c r="G6" s="15"/>
    </row>
    <row r="7" spans="1:7" ht="11.25" customHeight="1" x14ac:dyDescent="0.25">
      <c r="A7" s="161"/>
      <c r="B7" s="161"/>
      <c r="C7" s="161"/>
      <c r="D7" s="161"/>
      <c r="E7" s="161"/>
      <c r="F7" s="161"/>
      <c r="G7" s="15"/>
    </row>
    <row r="8" spans="1:7" ht="10.5" customHeight="1" x14ac:dyDescent="0.25">
      <c r="A8" s="161"/>
      <c r="B8" s="161"/>
      <c r="C8" s="161"/>
      <c r="D8" s="161"/>
      <c r="E8" s="161"/>
      <c r="F8" s="161"/>
      <c r="G8" s="15"/>
    </row>
    <row r="9" spans="1:7" ht="12" customHeight="1" x14ac:dyDescent="0.25">
      <c r="A9" s="30">
        <v>1</v>
      </c>
      <c r="B9" s="31">
        <v>2</v>
      </c>
      <c r="C9" s="45">
        <v>3</v>
      </c>
      <c r="D9" s="46" t="s">
        <v>28</v>
      </c>
      <c r="E9" s="46" t="s">
        <v>29</v>
      </c>
      <c r="F9" s="46" t="s">
        <v>30</v>
      </c>
      <c r="G9" s="15"/>
    </row>
    <row r="10" spans="1:7" ht="18" customHeight="1" x14ac:dyDescent="0.25">
      <c r="A10" s="51" t="s">
        <v>341</v>
      </c>
      <c r="B10" s="65">
        <v>500</v>
      </c>
      <c r="C10" s="66" t="s">
        <v>33</v>
      </c>
      <c r="D10" s="36">
        <v>589476.72</v>
      </c>
      <c r="E10" s="36">
        <v>-928424.22</v>
      </c>
      <c r="F10" s="48">
        <v>1517900.94</v>
      </c>
      <c r="G10" s="15"/>
    </row>
    <row r="11" spans="1:7" ht="12" customHeight="1" x14ac:dyDescent="0.25">
      <c r="A11" s="67" t="s">
        <v>34</v>
      </c>
      <c r="B11" s="68"/>
      <c r="C11" s="69"/>
      <c r="D11" s="70"/>
      <c r="E11" s="70"/>
      <c r="F11" s="71"/>
      <c r="G11" s="15"/>
    </row>
    <row r="12" spans="1:7" ht="18" customHeight="1" x14ac:dyDescent="0.25">
      <c r="A12" s="72" t="s">
        <v>342</v>
      </c>
      <c r="B12" s="68">
        <v>520</v>
      </c>
      <c r="C12" s="69" t="s">
        <v>33</v>
      </c>
      <c r="D12" s="73" t="s">
        <v>45</v>
      </c>
      <c r="E12" s="73" t="s">
        <v>45</v>
      </c>
      <c r="F12" s="74" t="s">
        <v>45</v>
      </c>
      <c r="G12" s="15"/>
    </row>
    <row r="13" spans="1:7" ht="12" customHeight="1" x14ac:dyDescent="0.25">
      <c r="A13" s="75" t="s">
        <v>343</v>
      </c>
      <c r="B13" s="68"/>
      <c r="C13" s="69"/>
      <c r="D13" s="70"/>
      <c r="E13" s="70"/>
      <c r="F13" s="71"/>
      <c r="G13" s="15"/>
    </row>
    <row r="14" spans="1:7" ht="14.1" customHeight="1" x14ac:dyDescent="0.25">
      <c r="A14" s="76" t="s">
        <v>344</v>
      </c>
      <c r="B14" s="68">
        <v>620</v>
      </c>
      <c r="C14" s="69" t="s">
        <v>33</v>
      </c>
      <c r="D14" s="73" t="s">
        <v>45</v>
      </c>
      <c r="E14" s="73" t="s">
        <v>45</v>
      </c>
      <c r="F14" s="74" t="s">
        <v>45</v>
      </c>
      <c r="G14" s="15"/>
    </row>
    <row r="15" spans="1:7" ht="12.95" customHeight="1" x14ac:dyDescent="0.25">
      <c r="A15" s="77" t="s">
        <v>343</v>
      </c>
      <c r="B15" s="68"/>
      <c r="C15" s="69"/>
      <c r="D15" s="70"/>
      <c r="E15" s="70"/>
      <c r="F15" s="71"/>
      <c r="G15" s="15"/>
    </row>
    <row r="16" spans="1:7" ht="14.1" customHeight="1" x14ac:dyDescent="0.25">
      <c r="A16" s="78" t="s">
        <v>345</v>
      </c>
      <c r="B16" s="68">
        <v>700</v>
      </c>
      <c r="C16" s="69"/>
      <c r="D16" s="73">
        <v>589476.72</v>
      </c>
      <c r="E16" s="73">
        <v>-928424.22</v>
      </c>
      <c r="F16" s="74">
        <v>1517900.94</v>
      </c>
      <c r="G16" s="15"/>
    </row>
    <row r="17" spans="1:7" ht="23.25" x14ac:dyDescent="0.25">
      <c r="A17" s="79" t="s">
        <v>346</v>
      </c>
      <c r="B17" s="68">
        <v>700</v>
      </c>
      <c r="C17" s="69" t="s">
        <v>347</v>
      </c>
      <c r="D17" s="73">
        <v>589476.72</v>
      </c>
      <c r="E17" s="73">
        <v>-928424.22</v>
      </c>
      <c r="F17" s="74">
        <v>1517900.94</v>
      </c>
      <c r="G17" s="15"/>
    </row>
    <row r="18" spans="1:7" ht="14.1" customHeight="1" x14ac:dyDescent="0.25">
      <c r="A18" s="76" t="s">
        <v>348</v>
      </c>
      <c r="B18" s="68">
        <v>710</v>
      </c>
      <c r="C18" s="69"/>
      <c r="D18" s="73">
        <v>-14072440.119999999</v>
      </c>
      <c r="E18" s="73">
        <v>-10255249.890000001</v>
      </c>
      <c r="F18" s="80" t="s">
        <v>349</v>
      </c>
      <c r="G18" s="15"/>
    </row>
    <row r="19" spans="1:7" x14ac:dyDescent="0.25">
      <c r="A19" s="49" t="s">
        <v>350</v>
      </c>
      <c r="B19" s="68">
        <v>710</v>
      </c>
      <c r="C19" s="69" t="s">
        <v>351</v>
      </c>
      <c r="D19" s="73">
        <v>-14072440.119999999</v>
      </c>
      <c r="E19" s="73">
        <v>-10255249.890000001</v>
      </c>
      <c r="F19" s="80" t="s">
        <v>349</v>
      </c>
      <c r="G19" s="15"/>
    </row>
    <row r="20" spans="1:7" x14ac:dyDescent="0.25">
      <c r="A20" s="49" t="s">
        <v>352</v>
      </c>
      <c r="B20" s="68">
        <v>710</v>
      </c>
      <c r="C20" s="69" t="s">
        <v>353</v>
      </c>
      <c r="D20" s="73">
        <v>-14072440.119999999</v>
      </c>
      <c r="E20" s="73">
        <v>-10255249.890000001</v>
      </c>
      <c r="F20" s="80" t="s">
        <v>349</v>
      </c>
      <c r="G20" s="15"/>
    </row>
    <row r="21" spans="1:7" x14ac:dyDescent="0.25">
      <c r="A21" s="49" t="s">
        <v>354</v>
      </c>
      <c r="B21" s="68">
        <v>710</v>
      </c>
      <c r="C21" s="69" t="s">
        <v>355</v>
      </c>
      <c r="D21" s="73">
        <v>-14072440.119999999</v>
      </c>
      <c r="E21" s="73">
        <v>-10255249.890000001</v>
      </c>
      <c r="F21" s="80" t="s">
        <v>349</v>
      </c>
      <c r="G21" s="15"/>
    </row>
    <row r="22" spans="1:7" ht="23.25" x14ac:dyDescent="0.25">
      <c r="A22" s="49" t="s">
        <v>356</v>
      </c>
      <c r="B22" s="68">
        <v>710</v>
      </c>
      <c r="C22" s="69" t="s">
        <v>357</v>
      </c>
      <c r="D22" s="73">
        <v>-14072440.119999999</v>
      </c>
      <c r="E22" s="73">
        <v>-10255249.890000001</v>
      </c>
      <c r="F22" s="80" t="s">
        <v>349</v>
      </c>
      <c r="G22" s="15"/>
    </row>
    <row r="23" spans="1:7" ht="14.1" customHeight="1" x14ac:dyDescent="0.25">
      <c r="A23" s="76" t="s">
        <v>358</v>
      </c>
      <c r="B23" s="68">
        <v>720</v>
      </c>
      <c r="C23" s="69"/>
      <c r="D23" s="73">
        <v>14661916.84</v>
      </c>
      <c r="E23" s="73">
        <v>9326825.6699999999</v>
      </c>
      <c r="F23" s="80" t="s">
        <v>349</v>
      </c>
      <c r="G23" s="15"/>
    </row>
    <row r="24" spans="1:7" x14ac:dyDescent="0.25">
      <c r="A24" s="49" t="s">
        <v>359</v>
      </c>
      <c r="B24" s="68">
        <v>720</v>
      </c>
      <c r="C24" s="81" t="s">
        <v>360</v>
      </c>
      <c r="D24" s="73">
        <v>14661916.84</v>
      </c>
      <c r="E24" s="73">
        <v>9326825.6699999999</v>
      </c>
      <c r="F24" s="80" t="s">
        <v>349</v>
      </c>
      <c r="G24" s="15"/>
    </row>
    <row r="25" spans="1:7" x14ac:dyDescent="0.25">
      <c r="A25" s="49" t="s">
        <v>361</v>
      </c>
      <c r="B25" s="68">
        <v>720</v>
      </c>
      <c r="C25" s="81" t="s">
        <v>362</v>
      </c>
      <c r="D25" s="73">
        <v>14661916.84</v>
      </c>
      <c r="E25" s="73">
        <v>9326825.6699999999</v>
      </c>
      <c r="F25" s="80" t="s">
        <v>349</v>
      </c>
      <c r="G25" s="15"/>
    </row>
    <row r="26" spans="1:7" x14ac:dyDescent="0.25">
      <c r="A26" s="49" t="s">
        <v>363</v>
      </c>
      <c r="B26" s="68">
        <v>720</v>
      </c>
      <c r="C26" s="81" t="s">
        <v>364</v>
      </c>
      <c r="D26" s="73">
        <v>14661916.84</v>
      </c>
      <c r="E26" s="73">
        <v>9326825.6699999999</v>
      </c>
      <c r="F26" s="80" t="s">
        <v>349</v>
      </c>
      <c r="G26" s="15"/>
    </row>
    <row r="27" spans="1:7" ht="23.25" x14ac:dyDescent="0.25">
      <c r="A27" s="49" t="s">
        <v>365</v>
      </c>
      <c r="B27" s="68">
        <v>720</v>
      </c>
      <c r="C27" s="81" t="s">
        <v>366</v>
      </c>
      <c r="D27" s="73">
        <v>14661916.84</v>
      </c>
      <c r="E27" s="73">
        <v>9326825.6699999999</v>
      </c>
      <c r="F27" s="80" t="s">
        <v>349</v>
      </c>
      <c r="G27" s="15"/>
    </row>
    <row r="28" spans="1:7" ht="10.5" customHeight="1" x14ac:dyDescent="0.25">
      <c r="A28" s="82"/>
      <c r="B28" s="83"/>
      <c r="C28" s="84"/>
      <c r="D28" s="85"/>
      <c r="E28" s="86"/>
      <c r="F28" s="86"/>
      <c r="G28" s="15"/>
    </row>
    <row r="29" spans="1:7" x14ac:dyDescent="0.25">
      <c r="A29" s="87"/>
      <c r="B29" s="88"/>
      <c r="C29" s="87"/>
      <c r="D29" s="11"/>
      <c r="E29" s="89"/>
      <c r="F29" s="89"/>
      <c r="G29" s="15"/>
    </row>
    <row r="30" spans="1:7" ht="20.100000000000001" customHeight="1" x14ac:dyDescent="0.25">
      <c r="A30" s="17" t="s">
        <v>367</v>
      </c>
      <c r="B30" s="90"/>
      <c r="C30" s="15"/>
      <c r="D30" s="171" t="s">
        <v>368</v>
      </c>
      <c r="E30" s="172"/>
      <c r="F30" s="15"/>
      <c r="G30" s="15"/>
    </row>
    <row r="31" spans="1:7" ht="9.9499999999999993" customHeight="1" x14ac:dyDescent="0.25">
      <c r="A31" s="92"/>
      <c r="B31" s="93" t="s">
        <v>369</v>
      </c>
      <c r="C31" s="15"/>
      <c r="D31" s="167" t="s">
        <v>370</v>
      </c>
      <c r="E31" s="168"/>
      <c r="F31" s="15"/>
      <c r="G31" s="15"/>
    </row>
    <row r="32" spans="1:7" ht="9.9499999999999993" customHeight="1" x14ac:dyDescent="0.25">
      <c r="A32" s="87"/>
      <c r="B32" s="94"/>
      <c r="C32" s="95"/>
      <c r="D32" s="89"/>
      <c r="E32" s="89"/>
      <c r="F32" s="89"/>
      <c r="G32" s="15"/>
    </row>
    <row r="33" spans="1:7" ht="10.5" customHeight="1" x14ac:dyDescent="0.25">
      <c r="A33" s="96"/>
      <c r="B33" s="97"/>
      <c r="C33" s="95"/>
      <c r="D33" s="57"/>
      <c r="E33" s="173"/>
      <c r="F33" s="174"/>
      <c r="G33" s="15"/>
    </row>
    <row r="34" spans="1:7" x14ac:dyDescent="0.25">
      <c r="A34" s="55" t="s">
        <v>371</v>
      </c>
      <c r="B34" s="91"/>
      <c r="C34" s="15"/>
      <c r="D34" s="175"/>
      <c r="E34" s="176"/>
      <c r="F34" s="92"/>
      <c r="G34" s="15"/>
    </row>
    <row r="35" spans="1:7" ht="11.1" customHeight="1" x14ac:dyDescent="0.25">
      <c r="A35" s="15"/>
      <c r="B35" s="93" t="s">
        <v>369</v>
      </c>
      <c r="C35" s="15"/>
      <c r="D35" s="167" t="s">
        <v>370</v>
      </c>
      <c r="E35" s="168"/>
      <c r="F35" s="15"/>
      <c r="G35" s="15"/>
    </row>
    <row r="36" spans="1:7" ht="11.1" customHeight="1" x14ac:dyDescent="0.25">
      <c r="A36" s="15"/>
      <c r="B36" s="92"/>
      <c r="C36" s="15"/>
      <c r="D36" s="92"/>
      <c r="E36" s="92"/>
      <c r="F36" s="15"/>
      <c r="G36" s="15"/>
    </row>
    <row r="37" spans="1:7" ht="11.1" customHeight="1" x14ac:dyDescent="0.25">
      <c r="A37" s="15"/>
      <c r="B37" s="92"/>
      <c r="C37" s="15"/>
      <c r="D37" s="92"/>
      <c r="E37" s="92"/>
      <c r="F37" s="15"/>
      <c r="G37" s="15"/>
    </row>
    <row r="38" spans="1:7" ht="11.1" customHeight="1" x14ac:dyDescent="0.25">
      <c r="A38" s="15"/>
      <c r="B38" s="92"/>
      <c r="C38" s="15"/>
      <c r="D38" s="92"/>
      <c r="E38" s="92"/>
      <c r="F38" s="15"/>
      <c r="G38" s="15"/>
    </row>
    <row r="39" spans="1:7" ht="11.1" customHeight="1" x14ac:dyDescent="0.25">
      <c r="A39" s="15"/>
      <c r="B39" s="92"/>
      <c r="C39" s="15"/>
      <c r="D39" s="92"/>
      <c r="E39" s="92"/>
      <c r="F39" s="15"/>
      <c r="G39" s="15"/>
    </row>
    <row r="40" spans="1:7" ht="11.1" customHeight="1" x14ac:dyDescent="0.25">
      <c r="A40" s="15"/>
      <c r="B40" s="92"/>
      <c r="C40" s="15"/>
      <c r="D40" s="92"/>
      <c r="E40" s="92"/>
      <c r="F40" s="15"/>
      <c r="G40" s="15"/>
    </row>
    <row r="41" spans="1:7" ht="11.1" customHeight="1" x14ac:dyDescent="0.25">
      <c r="A41" s="15"/>
      <c r="B41" s="92"/>
      <c r="C41" s="15"/>
      <c r="D41" s="92"/>
      <c r="E41" s="92"/>
      <c r="F41" s="15"/>
      <c r="G41" s="15"/>
    </row>
    <row r="42" spans="1:7" ht="17.100000000000001" customHeight="1" x14ac:dyDescent="0.25">
      <c r="A42" s="11"/>
      <c r="B42" s="90"/>
      <c r="C42" s="95"/>
      <c r="D42" s="11"/>
      <c r="E42" s="11"/>
      <c r="F42" s="98" t="s">
        <v>372</v>
      </c>
      <c r="G42" s="15"/>
    </row>
    <row r="43" spans="1:7" ht="17.25" customHeight="1" x14ac:dyDescent="0.25">
      <c r="A43" s="17" t="s">
        <v>373</v>
      </c>
      <c r="B43" s="99"/>
      <c r="C43" s="15"/>
      <c r="D43" s="171" t="s">
        <v>374</v>
      </c>
      <c r="E43" s="172"/>
      <c r="F43" s="98" t="s">
        <v>372</v>
      </c>
      <c r="G43" s="15"/>
    </row>
    <row r="44" spans="1:7" ht="12" customHeight="1" x14ac:dyDescent="0.25">
      <c r="A44" s="92"/>
      <c r="B44" s="93" t="s">
        <v>369</v>
      </c>
      <c r="C44" s="15"/>
      <c r="D44" s="167" t="s">
        <v>370</v>
      </c>
      <c r="E44" s="168"/>
      <c r="F44" s="98" t="s">
        <v>372</v>
      </c>
      <c r="G44" s="15"/>
    </row>
    <row r="45" spans="1:7" ht="17.100000000000001" customHeight="1" x14ac:dyDescent="0.25">
      <c r="A45" s="17"/>
      <c r="B45" s="17"/>
      <c r="C45" s="17"/>
      <c r="D45" s="95"/>
      <c r="E45" s="11"/>
      <c r="F45" s="11"/>
      <c r="G45" s="15"/>
    </row>
    <row r="46" spans="1:7" hidden="1" x14ac:dyDescent="0.25">
      <c r="A46" s="17"/>
      <c r="B46" s="17" t="s">
        <v>375</v>
      </c>
      <c r="C46" s="17"/>
      <c r="D46" s="95"/>
      <c r="E46" s="11"/>
      <c r="F46" s="15"/>
      <c r="G46" s="15"/>
    </row>
    <row r="47" spans="1:7" hidden="1" x14ac:dyDescent="0.25">
      <c r="A47" s="98" t="s">
        <v>367</v>
      </c>
      <c r="B47" s="17"/>
      <c r="C47" s="17"/>
      <c r="D47" s="171"/>
      <c r="E47" s="172"/>
      <c r="F47" s="98" t="s">
        <v>375</v>
      </c>
      <c r="G47" s="15"/>
    </row>
    <row r="48" spans="1:7" hidden="1" x14ac:dyDescent="0.25">
      <c r="A48" s="98" t="s">
        <v>376</v>
      </c>
      <c r="B48" s="93" t="s">
        <v>369</v>
      </c>
      <c r="C48" s="15"/>
      <c r="D48" s="167" t="s">
        <v>370</v>
      </c>
      <c r="E48" s="168"/>
      <c r="F48" s="98" t="s">
        <v>375</v>
      </c>
      <c r="G48" s="15"/>
    </row>
    <row r="49" spans="1:7" ht="17.100000000000001" customHeight="1" x14ac:dyDescent="0.25">
      <c r="A49" s="98"/>
      <c r="B49" s="92"/>
      <c r="C49" s="15"/>
      <c r="D49" s="92"/>
      <c r="E49" s="92"/>
      <c r="F49" s="98"/>
      <c r="G49" s="15"/>
    </row>
    <row r="50" spans="1:7" hidden="1" x14ac:dyDescent="0.25">
      <c r="A50" s="17"/>
      <c r="B50" s="17" t="s">
        <v>375</v>
      </c>
      <c r="C50" s="17"/>
      <c r="D50" s="95"/>
      <c r="E50" s="11"/>
      <c r="F50" s="98" t="s">
        <v>375</v>
      </c>
      <c r="G50" s="15"/>
    </row>
    <row r="51" spans="1:7" hidden="1" x14ac:dyDescent="0.25">
      <c r="A51" s="98" t="s">
        <v>373</v>
      </c>
      <c r="B51" s="17"/>
      <c r="C51" s="17"/>
      <c r="D51" s="171"/>
      <c r="E51" s="172"/>
      <c r="F51" s="98" t="s">
        <v>375</v>
      </c>
      <c r="G51" s="15"/>
    </row>
    <row r="52" spans="1:7" hidden="1" x14ac:dyDescent="0.25">
      <c r="A52" s="98" t="s">
        <v>376</v>
      </c>
      <c r="B52" s="93" t="s">
        <v>369</v>
      </c>
      <c r="C52" s="15"/>
      <c r="D52" s="167" t="s">
        <v>370</v>
      </c>
      <c r="E52" s="168"/>
      <c r="F52" s="98" t="s">
        <v>375</v>
      </c>
      <c r="G52" s="15"/>
    </row>
    <row r="53" spans="1:7" ht="17.100000000000001" customHeight="1" x14ac:dyDescent="0.25">
      <c r="A53" s="17"/>
      <c r="B53" s="17"/>
      <c r="C53" s="17"/>
      <c r="D53" s="95"/>
      <c r="E53" s="11"/>
      <c r="F53" s="11"/>
      <c r="G53" s="15"/>
    </row>
    <row r="54" spans="1:7" ht="17.100000000000001" customHeight="1" x14ac:dyDescent="0.25">
      <c r="A54" s="17" t="s">
        <v>377</v>
      </c>
      <c r="B54" s="87"/>
      <c r="C54" s="87"/>
      <c r="D54" s="95"/>
      <c r="E54" s="2"/>
      <c r="F54" s="2"/>
      <c r="G54" s="15"/>
    </row>
    <row r="55" spans="1:7" hidden="1" x14ac:dyDescent="0.25">
      <c r="A55" s="100" t="s">
        <v>375</v>
      </c>
      <c r="B55" s="100"/>
      <c r="C55" s="100"/>
      <c r="D55" s="100"/>
      <c r="E55" s="100"/>
      <c r="F55" s="100"/>
      <c r="G55" s="15"/>
    </row>
    <row r="56" spans="1:7" hidden="1" x14ac:dyDescent="0.25">
      <c r="A56" s="169" t="s">
        <v>375</v>
      </c>
      <c r="B56" s="170"/>
      <c r="C56" s="170"/>
      <c r="D56" s="170"/>
      <c r="E56" s="170"/>
      <c r="F56" s="170"/>
      <c r="G56" s="15"/>
    </row>
    <row r="57" spans="1:7" hidden="1" x14ac:dyDescent="0.25">
      <c r="A57" s="101" t="s">
        <v>375</v>
      </c>
      <c r="B57" s="101"/>
      <c r="C57" s="101"/>
      <c r="D57" s="101"/>
      <c r="E57" s="101"/>
      <c r="F57" s="101"/>
      <c r="G57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0:E30"/>
    <mergeCell ref="D31:E31"/>
    <mergeCell ref="E33:F33"/>
    <mergeCell ref="D34:E34"/>
    <mergeCell ref="D35:E35"/>
    <mergeCell ref="D52:E52"/>
    <mergeCell ref="A56:F56"/>
    <mergeCell ref="D43:E43"/>
    <mergeCell ref="D44:E44"/>
    <mergeCell ref="D47:E47"/>
    <mergeCell ref="D48:E48"/>
    <mergeCell ref="D51:E51"/>
  </mergeCells>
  <pageMargins left="0.70833330000000005" right="0.70833330000000005" top="0.74791660000000004" bottom="0.74791660000000004" header="0.3152778" footer="0.3152778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708275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8C5055C-700F-47B5-9578-449AFC16939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2024-09-03T06:45:18Z</cp:lastPrinted>
  <dcterms:created xsi:type="dcterms:W3CDTF">2024-09-03T05:09:19Z</dcterms:created>
  <dcterms:modified xsi:type="dcterms:W3CDTF">2024-12-24T11:06:59Z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23.1.0.38691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