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Расходы!$A$3:$I$114</definedName>
    <definedName name="_xlnm.Print_Area" localSheetId="0">Доходы!$A$1:$G$74</definedName>
    <definedName name="_xlnm.Print_Area" localSheetId="2">Источники!$A$1:$F$51</definedName>
    <definedName name="_xlnm.Print_Area" localSheetId="1">Расходы!$A$1:$F$114</definedName>
  </definedNames>
  <calcPr calcId="144525"/>
</workbook>
</file>

<file path=xl/calcChain.xml><?xml version="1.0" encoding="utf-8"?>
<calcChain xmlns="http://schemas.openxmlformats.org/spreadsheetml/2006/main">
  <c r="E2" i="3" l="1"/>
  <c r="B50" i="4"/>
  <c r="B49" i="4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7" i="3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16" i="2"/>
  <c r="H9" i="3" l="1"/>
  <c r="H10" i="3" s="1"/>
  <c r="G9" i="3"/>
  <c r="G10" i="3" s="1"/>
  <c r="H17" i="3" l="1"/>
  <c r="H18" i="3"/>
  <c r="G18" i="3"/>
  <c r="G17" i="3"/>
  <c r="H14" i="3"/>
  <c r="G14" i="3"/>
  <c r="H13" i="3"/>
  <c r="H21" i="3" s="1"/>
  <c r="G13" i="3"/>
  <c r="G21" i="3" s="1"/>
  <c r="H22" i="3" l="1"/>
  <c r="H23" i="3" s="1"/>
  <c r="G25" i="3"/>
  <c r="G22" i="3"/>
  <c r="G23" i="3" s="1"/>
  <c r="G19" i="3"/>
  <c r="H19" i="3"/>
  <c r="H25" i="3"/>
  <c r="G15" i="3"/>
  <c r="H15" i="3"/>
  <c r="H7" i="3" l="1"/>
  <c r="G7" i="3"/>
</calcChain>
</file>

<file path=xl/sharedStrings.xml><?xml version="1.0" encoding="utf-8"?>
<sst xmlns="http://schemas.openxmlformats.org/spreadsheetml/2006/main" count="665" uniqueCount="354">
  <si>
    <t>ОТЧЕТ ОБ ИСПОЛНЕНИИ БЮДЖЕТА</t>
  </si>
  <si>
    <t>КОДЫ</t>
  </si>
  <si>
    <t>на 1 июля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</si>
  <si>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</si>
  <si>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</si>
  <si>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</si>
  <si>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</si>
  <si>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</si>
  <si>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</si>
  <si>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</si>
  <si>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</si>
  <si>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</si>
  <si>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</si>
  <si>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</si>
  <si>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</si>
  <si>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</si>
  <si>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</si>
  <si>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</si>
  <si>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</si>
  <si>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</si>
  <si>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</si>
  <si>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</si>
  <si>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</si>
  <si>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</si>
  <si>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</si>
  <si>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</si>
  <si>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</si>
  <si>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</si>
  <si>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</si>
  <si>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</si>
  <si>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</si>
  <si>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</si>
  <si>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</si>
  <si>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</si>
  <si>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</si>
  <si>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</si>
  <si>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</si>
  <si>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</si>
  <si>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</si>
  <si>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</si>
  <si>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</si>
  <si>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</si>
  <si>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</si>
  <si>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</si>
  <si>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</si>
  <si>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</si>
  <si>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</si>
  <si>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</si>
  <si>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</si>
  <si>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</si>
  <si>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</si>
  <si>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</si>
  <si>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</si>
  <si>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</si>
  <si>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</si>
  <si>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</si>
  <si>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>-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</si>
  <si>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</si>
  <si>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</si>
  <si>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</si>
  <si>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</si>
  <si>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</si>
  <si>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</si>
  <si>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</si>
  <si>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</si>
  <si>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</si>
  <si>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</si>
  <si>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</si>
  <si>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</si>
  <si>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</si>
  <si>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</si>
  <si>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</si>
  <si>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</si>
  <si>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</si>
  <si>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</si>
  <si>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</si>
  <si>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</si>
  <si>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</si>
  <si>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</si>
  <si>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</si>
  <si>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</si>
  <si>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</si>
  <si>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</si>
  <si>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</si>
  <si>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</si>
  <si>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</si>
  <si>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</si>
  <si>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</si>
  <si>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</si>
  <si>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</si>
  <si>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</si>
  <si>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</si>
  <si>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</si>
  <si>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</si>
  <si>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</si>
  <si>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</si>
  <si>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</si>
  <si>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</si>
  <si>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</si>
  <si>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</si>
  <si>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</si>
  <si>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</si>
  <si>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</si>
  <si>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</si>
  <si>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</si>
  <si>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</si>
  <si>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</si>
  <si>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</si>
  <si>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</si>
  <si>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</si>
  <si>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</si>
  <si>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</si>
  <si>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</si>
  <si>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</si>
  <si>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</si>
  <si>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</si>
  <si>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</si>
  <si>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</si>
  <si>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</si>
  <si>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</si>
  <si>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</si>
  <si>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</si>
  <si>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</si>
  <si>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</si>
  <si>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</si>
  <si>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</si>
  <si>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</si>
  <si>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</si>
  <si>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</si>
  <si>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</si>
  <si>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</si>
  <si>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</si>
  <si>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</si>
  <si>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</si>
  <si>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</si>
  <si>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</si>
  <si>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</si>
  <si>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</si>
  <si>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</si>
  <si>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</si>
  <si>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</si>
  <si>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</si>
  <si>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</si>
  <si>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</si>
  <si>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</si>
  <si>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</si>
  <si>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</si>
  <si>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</si>
  <si>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</si>
  <si>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</si>
  <si>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</si>
  <si>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</si>
  <si>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</si>
  <si>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</si>
  <si>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</si>
  <si>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</si>
  <si>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</si>
  <si>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</si>
  <si>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</si>
  <si>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</si>
  <si>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</si>
  <si>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</si>
  <si>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</si>
  <si>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</si>
  <si>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</si>
  <si>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</si>
  <si>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</si>
  <si>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</si>
  <si>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Обеспечение проведения выборов и референдумов</t>
  </si>
  <si>
    <t>410 0107 00 0 00 00000 000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</si>
  <si>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</si>
  <si>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410 0107 02 2 00 20000 000</t>
  </si>
  <si>
    <t xml:space="preserve">  Иные бюджетные ассигнования</t>
  </si>
  <si>
    <t>410 0107 02 2 00 20000 800</t>
  </si>
  <si>
    <t xml:space="preserve">  Специальные расходы</t>
  </si>
  <si>
    <t>410 0107 02 2 00 20000 880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</si>
  <si>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</si>
  <si>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</si>
  <si>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</si>
  <si>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</si>
  <si>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</si>
  <si>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</si>
  <si>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</si>
  <si>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</si>
  <si>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</si>
  <si>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</si>
  <si>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</si>
  <si>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</si>
  <si>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</si>
  <si>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</si>
  <si>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</si>
  <si>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</si>
  <si>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</si>
  <si>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</si>
  <si>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</si>
  <si>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</si>
  <si>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</si>
  <si>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</si>
  <si>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</si>
  <si>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</si>
  <si>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</si>
  <si>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</si>
  <si>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</si>
  <si>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</si>
  <si>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</si>
  <si>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</si>
  <si>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</si>
  <si>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</si>
  <si>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</si>
  <si>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</si>
  <si>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</si>
  <si>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</si>
  <si>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</si>
  <si>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</si>
  <si>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</si>
  <si>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</si>
  <si>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</si>
  <si>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</si>
  <si>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</si>
  <si>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</si>
  <si>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</si>
  <si>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</si>
  <si>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</si>
  <si>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</si>
  <si>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</si>
  <si>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</si>
  <si>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</si>
  <si>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</si>
  <si>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</si>
  <si>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</si>
  <si>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</si>
  <si>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</si>
  <si>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</si>
  <si>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</si>
  <si>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</si>
  <si>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</si>
  <si>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</si>
  <si>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</si>
  <si>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</si>
  <si>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</si>
  <si>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</si>
  <si>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</si>
  <si>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</si>
  <si>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</si>
  <si>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</si>
  <si>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</si>
  <si>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</si>
  <si>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</si>
  <si>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</si>
  <si>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</si>
  <si>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</si>
  <si>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</si>
  <si>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</si>
  <si>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</si>
  <si>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</si>
  <si>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</si>
  <si>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</si>
  <si>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</si>
  <si>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</si>
  <si>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</si>
  <si>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</si>
  <si>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</si>
  <si>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</si>
  <si>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</si>
  <si>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</si>
  <si>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</si>
  <si>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</si>
  <si>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</si>
  <si>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</si>
  <si>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</si>
  <si>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</si>
  <si>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</si>
  <si>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</si>
  <si>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</si>
  <si>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</si>
  <si>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</si>
  <si>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</si>
  <si>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>410 0503 10 2 F2 55550 000</t>
  </si>
  <si>
    <t>410 0503 10 2 F2 55550 200</t>
  </si>
  <si>
    <t>410 0503 10 2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</si>
  <si>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</si>
  <si>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</si>
  <si>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</si>
  <si>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</si>
  <si>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</si>
  <si>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</si>
  <si>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</si>
  <si>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</si>
  <si>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</si>
  <si>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</si>
  <si>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</si>
  <si>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</si>
  <si>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</si>
  <si>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</si>
  <si>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</si>
  <si>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</si>
  <si>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</si>
  <si>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</si>
  <si>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</si>
  <si>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</si>
  <si>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</si>
  <si>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</si>
  <si>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</si>
  <si>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</si>
  <si>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</si>
  <si>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</si>
  <si>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</si>
  <si>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</si>
  <si>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</si>
  <si>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</si>
  <si>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</si>
  <si>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</si>
  <si>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</si>
  <si>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</si>
  <si>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</si>
  <si>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</si>
  <si>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</si>
  <si>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</si>
  <si>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</si>
  <si>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</si>
  <si>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</si>
  <si>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</si>
  <si>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</si>
  <si>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</si>
  <si>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</si>
  <si>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</si>
  <si>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</si>
  <si>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</si>
  <si>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</si>
  <si>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</si>
  <si>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</si>
  <si>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</si>
  <si>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</si>
  <si>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</si>
  <si>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</si>
  <si>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</si>
  <si>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</si>
  <si>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</si>
  <si>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июля 2024 г.</t>
  </si>
  <si>
    <t>Глава</t>
  </si>
  <si>
    <t>Аппарат</t>
  </si>
  <si>
    <t>ИТОГО</t>
  </si>
  <si>
    <t>й</t>
  </si>
  <si>
    <t>Проект инициативного бюджетирования "Ремонт ограждения в парке «Юбилейный» в с. Тамбовка Харабалинского района Астраханской области" (основной конкурсный отбор)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</si>
  <si>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</si>
  <si>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</si>
  <si>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Проект инициативного бюджетирования "Обустройство покрытия на детской площадке в парке им. А. Адышева в с. Тамбовка" (дополнительный конкурсный отбор)</t>
  </si>
  <si>
    <t>410 0503 1701S4570 000</t>
  </si>
  <si>
    <t>410 0503 01701S4570 200</t>
  </si>
  <si>
    <t>410 0503 01701S4570 244</t>
  </si>
  <si>
    <t>410 0503 1702S4570 000</t>
  </si>
  <si>
    <t>410 0503 01702S4570 200</t>
  </si>
  <si>
    <t>410 0503 01702S4570 244</t>
  </si>
  <si>
    <t>Выполнение работ по благоустройству общественных территорий муниципального образования "Тамбовский сельсовет"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</si>
</sst>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1"/>
      <name val="Calibri"/>
      <family val="2"/>
      <scheme val="minor"/>
    </font>
    <font>
      <sz val="10"/>
      <color rgb="FFFF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1" fillId="0" borderId="8" xfId="55" applyNumberFormat="1" applyProtection="1"/>
    <xf numFmtId="4" fontId="1" fillId="0" borderId="1" xfId="55" applyNumberFormat="1" applyBorder="1" applyProtection="1"/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3" fillId="0" borderId="34" xfId="64" applyNumberFormat="1" applyFont="1" applyBorder="1" applyProtection="1">
      <alignment wrapText="1"/>
    </xf>
    <xf numFmtId="4" fontId="13" fillId="0" borderId="35" xfId="64" applyNumberFormat="1" applyFont="1" applyBorder="1" applyProtection="1">
      <alignment wrapText="1"/>
    </xf>
    <xf numFmtId="0" fontId="5" fillId="0" borderId="1" xfId="64" applyNumberFormat="1" applyFont="1" applyBorder="1" applyProtection="1">
      <alignment wrapText="1"/>
    </xf>
    <xf numFmtId="0" fontId="14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  <xf numFmtId="4" fontId="1" fillId="0" borderId="8" xfId="64" applyNumberFormat="1" applyProtection="1">
      <alignment wrapText="1"/>
    </xf>
    <xf numFmtId="4" fontId="1" fillId="0" borderId="1" xfId="64" applyNumberFormat="1" applyBorder="1" applyProtection="1">
      <alignment wrapText="1"/>
    </xf>
    <xf numFmtId="4" fontId="15" fillId="0" borderId="8" xfId="64" applyNumberFormat="1" applyFont="1" applyProtection="1">
      <alignment wrapText="1"/>
    </xf>
    <xf numFmtId="4" fontId="15" fillId="0" borderId="1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4" fontId="3" fillId="0" borderId="1" xfId="91" applyNumberFormat="1" applyBorder="1" applyProtection="1">
      <alignment horizontal="right" shrinkToFit="1"/>
    </xf>
    <xf numFmtId="4" fontId="2" fillId="0" borderId="2" xfId="28" applyNumberFormat="1" applyProtection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view="pageBreakPreview" topLeftCell="A3" zoomScaleNormal="100" zoomScaleSheetLayoutView="100" workbookViewId="0">
      <selection activeCell="I73" sqref="I53:I73"/>
    </sheetView>
  </sheetViews>
  <sheetFormatPr defaultRowHeight="15" x14ac:dyDescent="0.25"/>
  <cols>
    <col min="1" max="1" width="50.7109375" style="1" customWidth="1"/>
    <col min="2" max="2" width="8.85546875" style="1" customWidth="1"/>
    <col min="3" max="3" width="24" style="1" customWidth="1"/>
    <col min="4" max="4" width="14.42578125" style="1" customWidth="1"/>
    <col min="5" max="5" width="13.5703125" style="1" customWidth="1"/>
    <col min="6" max="6" width="15.28515625" style="1" customWidth="1"/>
    <col min="7" max="7" width="9.140625" style="1" hidden="1"/>
    <col min="8" max="8" width="9.140625" style="1"/>
    <col min="9" max="9" width="13.140625" style="1" customWidth="1"/>
    <col min="10" max="16384" width="9.140625" style="1"/>
  </cols>
  <sheetData>
    <row r="1" spans="1:8" ht="12" customHeight="1" x14ac:dyDescent="0.25">
      <c r="A1" s="2"/>
      <c r="B1" s="2"/>
      <c r="C1" s="2"/>
      <c r="D1" s="2"/>
      <c r="E1" s="2"/>
      <c r="F1" s="2"/>
      <c r="G1" s="2"/>
    </row>
    <row r="2" spans="1:8" ht="14.1" customHeight="1" x14ac:dyDescent="0.25">
      <c r="A2" s="132" t="s">
        <v>0</v>
      </c>
      <c r="B2" s="133"/>
      <c r="C2" s="133"/>
      <c r="D2" s="133"/>
      <c r="E2" s="133"/>
      <c r="F2" s="4"/>
      <c r="G2" s="5"/>
    </row>
    <row r="3" spans="1:8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25">
      <c r="A5" s="11"/>
      <c r="B5" s="15"/>
      <c r="C5" s="11"/>
      <c r="D5" s="11"/>
      <c r="E5" s="12" t="s">
        <v>5</v>
      </c>
      <c r="F5" s="16">
        <v>45474</v>
      </c>
      <c r="G5" s="14"/>
    </row>
    <row r="6" spans="1:8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8" ht="33.950000000000003" customHeight="1" x14ac:dyDescent="0.25">
      <c r="A7" s="17" t="s">
        <v>9</v>
      </c>
      <c r="B7" s="134" t="s">
        <v>10</v>
      </c>
      <c r="C7" s="135"/>
      <c r="D7" s="135"/>
      <c r="E7" s="19" t="s">
        <v>11</v>
      </c>
      <c r="F7" s="21" t="s">
        <v>12</v>
      </c>
      <c r="G7" s="14"/>
    </row>
    <row r="8" spans="1:8" ht="15.95" customHeight="1" x14ac:dyDescent="0.25">
      <c r="A8" s="17" t="s">
        <v>13</v>
      </c>
      <c r="B8" s="136" t="s">
        <v>14</v>
      </c>
      <c r="C8" s="137"/>
      <c r="D8" s="137"/>
      <c r="E8" s="22" t="s">
        <v>15</v>
      </c>
      <c r="F8" s="21" t="s">
        <v>16</v>
      </c>
      <c r="G8" s="14"/>
    </row>
    <row r="9" spans="1:8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8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8" ht="14.1" customHeight="1" x14ac:dyDescent="0.25">
      <c r="A11" s="138" t="s">
        <v>21</v>
      </c>
      <c r="B11" s="139"/>
      <c r="C11" s="139"/>
      <c r="D11" s="139"/>
      <c r="E11" s="139"/>
      <c r="F11" s="139"/>
      <c r="G11" s="27"/>
    </row>
    <row r="12" spans="1:8" ht="12.95" customHeight="1" x14ac:dyDescent="0.25">
      <c r="A12" s="140" t="s">
        <v>22</v>
      </c>
      <c r="B12" s="140" t="s">
        <v>23</v>
      </c>
      <c r="C12" s="140" t="s">
        <v>24</v>
      </c>
      <c r="D12" s="142" t="s">
        <v>25</v>
      </c>
      <c r="E12" s="142" t="s">
        <v>26</v>
      </c>
      <c r="F12" s="140" t="s">
        <v>27</v>
      </c>
      <c r="G12" s="28"/>
    </row>
    <row r="13" spans="1:8" ht="12" customHeight="1" x14ac:dyDescent="0.25">
      <c r="A13" s="141"/>
      <c r="B13" s="141"/>
      <c r="C13" s="141"/>
      <c r="D13" s="143"/>
      <c r="E13" s="143"/>
      <c r="F13" s="141"/>
      <c r="G13" s="29"/>
    </row>
    <row r="14" spans="1:8" ht="14.25" customHeight="1" x14ac:dyDescent="0.25">
      <c r="A14" s="141"/>
      <c r="B14" s="141"/>
      <c r="C14" s="141"/>
      <c r="D14" s="143"/>
      <c r="E14" s="143"/>
      <c r="F14" s="141"/>
      <c r="G14" s="29"/>
    </row>
    <row r="15" spans="1:8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8" ht="17.25" customHeight="1" x14ac:dyDescent="0.25">
      <c r="A16" s="33" t="s">
        <v>31</v>
      </c>
      <c r="B16" s="34" t="s">
        <v>32</v>
      </c>
      <c r="C16" s="35" t="s">
        <v>33</v>
      </c>
      <c r="D16" s="106">
        <v>12622265.119999999</v>
      </c>
      <c r="E16" s="106">
        <v>7339979.9800000004</v>
      </c>
      <c r="F16" s="106">
        <v>5282285.1399999997</v>
      </c>
      <c r="G16" s="29"/>
      <c r="H16" s="1">
        <f>ROUND(E16/D16*100,1)</f>
        <v>58.2</v>
      </c>
    </row>
    <row r="17" spans="1:8" ht="15" customHeight="1" x14ac:dyDescent="0.25">
      <c r="A17" s="37" t="s">
        <v>34</v>
      </c>
      <c r="B17" s="38"/>
      <c r="C17" s="39"/>
      <c r="D17" s="107"/>
      <c r="E17" s="107"/>
      <c r="F17" s="107"/>
      <c r="G17" s="29"/>
      <c r="H17" s="1" t="e">
        <f t="shared" ref="H17:H73" si="0">ROUND(E17/D17*100,1)</f>
        <v>#DIV/0!</v>
      </c>
    </row>
    <row r="18" spans="1:8" x14ac:dyDescent="0.25">
      <c r="A18" s="40" t="s">
        <v>35</v>
      </c>
      <c r="B18" s="41" t="s">
        <v>32</v>
      </c>
      <c r="C18" s="42" t="s">
        <v>36</v>
      </c>
      <c r="D18" s="108">
        <v>2145000</v>
      </c>
      <c r="E18" s="108">
        <v>1094826.96</v>
      </c>
      <c r="F18" s="108">
        <v>1070162.6599999999</v>
      </c>
      <c r="G18" s="29"/>
      <c r="H18" s="1">
        <f t="shared" si="0"/>
        <v>51</v>
      </c>
    </row>
    <row r="19" spans="1:8" x14ac:dyDescent="0.25">
      <c r="A19" s="40" t="s">
        <v>37</v>
      </c>
      <c r="B19" s="41" t="s">
        <v>32</v>
      </c>
      <c r="C19" s="42" t="s">
        <v>38</v>
      </c>
      <c r="D19" s="108">
        <v>1500000</v>
      </c>
      <c r="E19" s="108">
        <v>708781.55</v>
      </c>
      <c r="F19" s="108">
        <v>791218.45</v>
      </c>
      <c r="G19" s="29"/>
      <c r="H19" s="1">
        <f t="shared" si="0"/>
        <v>47.3</v>
      </c>
    </row>
    <row r="20" spans="1:8" x14ac:dyDescent="0.25">
      <c r="A20" s="40" t="s">
        <v>39</v>
      </c>
      <c r="B20" s="41" t="s">
        <v>32</v>
      </c>
      <c r="C20" s="42" t="s">
        <v>40</v>
      </c>
      <c r="D20" s="108">
        <v>1500000</v>
      </c>
      <c r="E20" s="108">
        <v>708781.55</v>
      </c>
      <c r="F20" s="108">
        <v>791218.45</v>
      </c>
      <c r="G20" s="29"/>
      <c r="H20" s="1">
        <f t="shared" si="0"/>
        <v>47.3</v>
      </c>
    </row>
    <row r="21" spans="1:8" ht="90.75" x14ac:dyDescent="0.25">
      <c r="A21" s="40" t="s">
        <v>41</v>
      </c>
      <c r="B21" s="41" t="s">
        <v>32</v>
      </c>
      <c r="C21" s="42" t="s">
        <v>42</v>
      </c>
      <c r="D21" s="108">
        <v>1480000</v>
      </c>
      <c r="E21" s="108">
        <v>708084.76</v>
      </c>
      <c r="F21" s="108">
        <v>771915.24</v>
      </c>
      <c r="G21" s="29"/>
      <c r="H21" s="1">
        <f t="shared" si="0"/>
        <v>47.8</v>
      </c>
    </row>
    <row r="22" spans="1:8" ht="90.75" x14ac:dyDescent="0.25">
      <c r="A22" s="40" t="s">
        <v>43</v>
      </c>
      <c r="B22" s="41" t="s">
        <v>32</v>
      </c>
      <c r="C22" s="42" t="s">
        <v>44</v>
      </c>
      <c r="D22" s="108">
        <v>5000</v>
      </c>
      <c r="E22" s="108">
        <v>377</v>
      </c>
      <c r="F22" s="108">
        <v>4623</v>
      </c>
      <c r="G22" s="29"/>
      <c r="H22" s="1">
        <f t="shared" si="0"/>
        <v>7.5</v>
      </c>
    </row>
    <row r="23" spans="1:8" ht="68.25" x14ac:dyDescent="0.25">
      <c r="A23" s="40" t="s">
        <v>45</v>
      </c>
      <c r="B23" s="41" t="s">
        <v>32</v>
      </c>
      <c r="C23" s="42" t="s">
        <v>46</v>
      </c>
      <c r="D23" s="108">
        <v>15000</v>
      </c>
      <c r="E23" s="108">
        <v>319.79000000000002</v>
      </c>
      <c r="F23" s="108">
        <v>14680.21</v>
      </c>
      <c r="G23" s="29"/>
      <c r="H23" s="1">
        <f t="shared" si="0"/>
        <v>2.1</v>
      </c>
    </row>
    <row r="24" spans="1:8" x14ac:dyDescent="0.25">
      <c r="A24" s="40" t="s">
        <v>47</v>
      </c>
      <c r="B24" s="41" t="s">
        <v>32</v>
      </c>
      <c r="C24" s="42" t="s">
        <v>48</v>
      </c>
      <c r="D24" s="108">
        <v>45000</v>
      </c>
      <c r="E24" s="108">
        <v>32223</v>
      </c>
      <c r="F24" s="108">
        <v>12777</v>
      </c>
      <c r="G24" s="29"/>
      <c r="H24" s="1">
        <f t="shared" si="0"/>
        <v>71.599999999999994</v>
      </c>
    </row>
    <row r="25" spans="1:8" x14ac:dyDescent="0.25">
      <c r="A25" s="40" t="s">
        <v>49</v>
      </c>
      <c r="B25" s="41" t="s">
        <v>32</v>
      </c>
      <c r="C25" s="42" t="s">
        <v>50</v>
      </c>
      <c r="D25" s="108">
        <v>45000</v>
      </c>
      <c r="E25" s="108">
        <v>32223</v>
      </c>
      <c r="F25" s="108">
        <v>12777</v>
      </c>
      <c r="G25" s="29"/>
      <c r="H25" s="1">
        <f t="shared" si="0"/>
        <v>71.599999999999994</v>
      </c>
    </row>
    <row r="26" spans="1:8" x14ac:dyDescent="0.25">
      <c r="A26" s="40" t="s">
        <v>49</v>
      </c>
      <c r="B26" s="41" t="s">
        <v>32</v>
      </c>
      <c r="C26" s="42" t="s">
        <v>51</v>
      </c>
      <c r="D26" s="108">
        <v>45000</v>
      </c>
      <c r="E26" s="108">
        <v>32223</v>
      </c>
      <c r="F26" s="108">
        <v>12777</v>
      </c>
      <c r="G26" s="29"/>
      <c r="H26" s="1">
        <f t="shared" si="0"/>
        <v>71.599999999999994</v>
      </c>
    </row>
    <row r="27" spans="1:8" x14ac:dyDescent="0.25">
      <c r="A27" s="40" t="s">
        <v>52</v>
      </c>
      <c r="B27" s="41" t="s">
        <v>32</v>
      </c>
      <c r="C27" s="42" t="s">
        <v>53</v>
      </c>
      <c r="D27" s="108">
        <v>600000</v>
      </c>
      <c r="E27" s="108">
        <v>353822.41</v>
      </c>
      <c r="F27" s="108">
        <v>266167.21000000002</v>
      </c>
      <c r="G27" s="29"/>
      <c r="H27" s="1">
        <f t="shared" si="0"/>
        <v>59</v>
      </c>
    </row>
    <row r="28" spans="1:8" x14ac:dyDescent="0.25">
      <c r="A28" s="40" t="s">
        <v>54</v>
      </c>
      <c r="B28" s="41" t="s">
        <v>32</v>
      </c>
      <c r="C28" s="42" t="s">
        <v>55</v>
      </c>
      <c r="D28" s="108">
        <v>100000</v>
      </c>
      <c r="E28" s="108">
        <v>119989.62</v>
      </c>
      <c r="F28" s="108" t="s">
        <v>56</v>
      </c>
      <c r="G28" s="29"/>
      <c r="H28" s="1">
        <f t="shared" si="0"/>
        <v>120</v>
      </c>
    </row>
    <row r="29" spans="1:8" ht="34.5" x14ac:dyDescent="0.25">
      <c r="A29" s="40" t="s">
        <v>57</v>
      </c>
      <c r="B29" s="41" t="s">
        <v>32</v>
      </c>
      <c r="C29" s="42" t="s">
        <v>58</v>
      </c>
      <c r="D29" s="108">
        <v>100000</v>
      </c>
      <c r="E29" s="108">
        <v>119989.62</v>
      </c>
      <c r="F29" s="108" t="s">
        <v>56</v>
      </c>
      <c r="G29" s="29"/>
      <c r="H29" s="1">
        <f t="shared" si="0"/>
        <v>120</v>
      </c>
    </row>
    <row r="30" spans="1:8" x14ac:dyDescent="0.25">
      <c r="A30" s="40" t="s">
        <v>59</v>
      </c>
      <c r="B30" s="41" t="s">
        <v>32</v>
      </c>
      <c r="C30" s="42" t="s">
        <v>60</v>
      </c>
      <c r="D30" s="108">
        <v>500000</v>
      </c>
      <c r="E30" s="108">
        <v>233832.79</v>
      </c>
      <c r="F30" s="108">
        <v>266167.21000000002</v>
      </c>
      <c r="G30" s="29"/>
      <c r="H30" s="1">
        <f t="shared" si="0"/>
        <v>46.8</v>
      </c>
    </row>
    <row r="31" spans="1:8" x14ac:dyDescent="0.25">
      <c r="A31" s="40" t="s">
        <v>61</v>
      </c>
      <c r="B31" s="41" t="s">
        <v>32</v>
      </c>
      <c r="C31" s="42" t="s">
        <v>62</v>
      </c>
      <c r="D31" s="108">
        <v>350000</v>
      </c>
      <c r="E31" s="108">
        <v>146973.82999999999</v>
      </c>
      <c r="F31" s="108">
        <v>203026.17</v>
      </c>
      <c r="G31" s="29"/>
      <c r="H31" s="1">
        <f t="shared" si="0"/>
        <v>42</v>
      </c>
    </row>
    <row r="32" spans="1:8" ht="23.25" x14ac:dyDescent="0.25">
      <c r="A32" s="40" t="s">
        <v>63</v>
      </c>
      <c r="B32" s="41" t="s">
        <v>32</v>
      </c>
      <c r="C32" s="42" t="s">
        <v>64</v>
      </c>
      <c r="D32" s="108">
        <v>350000</v>
      </c>
      <c r="E32" s="108">
        <v>146973.82999999999</v>
      </c>
      <c r="F32" s="108">
        <v>203026.17</v>
      </c>
      <c r="G32" s="29"/>
      <c r="H32" s="1">
        <f t="shared" si="0"/>
        <v>42</v>
      </c>
    </row>
    <row r="33" spans="1:8" x14ac:dyDescent="0.25">
      <c r="A33" s="40" t="s">
        <v>65</v>
      </c>
      <c r="B33" s="41" t="s">
        <v>32</v>
      </c>
      <c r="C33" s="42" t="s">
        <v>66</v>
      </c>
      <c r="D33" s="108">
        <v>150000</v>
      </c>
      <c r="E33" s="108">
        <v>86858.96</v>
      </c>
      <c r="F33" s="108">
        <v>63141.04</v>
      </c>
      <c r="G33" s="29"/>
      <c r="H33" s="1">
        <f t="shared" si="0"/>
        <v>57.9</v>
      </c>
    </row>
    <row r="34" spans="1:8" ht="23.25" x14ac:dyDescent="0.25">
      <c r="A34" s="40" t="s">
        <v>67</v>
      </c>
      <c r="B34" s="41" t="s">
        <v>32</v>
      </c>
      <c r="C34" s="42" t="s">
        <v>68</v>
      </c>
      <c r="D34" s="108">
        <v>150000</v>
      </c>
      <c r="E34" s="108">
        <v>86858.96</v>
      </c>
      <c r="F34" s="108">
        <v>63141.04</v>
      </c>
      <c r="G34" s="29"/>
      <c r="H34" s="1">
        <f t="shared" si="0"/>
        <v>57.9</v>
      </c>
    </row>
    <row r="35" spans="1:8" x14ac:dyDescent="0.25">
      <c r="A35" s="40" t="s">
        <v>35</v>
      </c>
      <c r="B35" s="41" t="s">
        <v>32</v>
      </c>
      <c r="C35" s="42" t="s">
        <v>69</v>
      </c>
      <c r="D35" s="108">
        <v>390700</v>
      </c>
      <c r="E35" s="108">
        <v>228731.28</v>
      </c>
      <c r="F35" s="108">
        <v>182269.74</v>
      </c>
      <c r="G35" s="29"/>
      <c r="H35" s="1">
        <f t="shared" si="0"/>
        <v>58.5</v>
      </c>
    </row>
    <row r="36" spans="1:8" x14ac:dyDescent="0.25">
      <c r="A36" s="40" t="s">
        <v>70</v>
      </c>
      <c r="B36" s="41" t="s">
        <v>32</v>
      </c>
      <c r="C36" s="42" t="s">
        <v>71</v>
      </c>
      <c r="D36" s="108">
        <v>15500</v>
      </c>
      <c r="E36" s="108">
        <v>6660</v>
      </c>
      <c r="F36" s="108">
        <v>8840</v>
      </c>
      <c r="G36" s="29"/>
      <c r="H36" s="1">
        <f t="shared" si="0"/>
        <v>43</v>
      </c>
    </row>
    <row r="37" spans="1:8" ht="34.5" x14ac:dyDescent="0.25">
      <c r="A37" s="40" t="s">
        <v>72</v>
      </c>
      <c r="B37" s="41" t="s">
        <v>32</v>
      </c>
      <c r="C37" s="42" t="s">
        <v>73</v>
      </c>
      <c r="D37" s="108">
        <v>15500</v>
      </c>
      <c r="E37" s="108">
        <v>6660</v>
      </c>
      <c r="F37" s="108">
        <v>8840</v>
      </c>
      <c r="G37" s="29"/>
      <c r="H37" s="1">
        <f t="shared" si="0"/>
        <v>43</v>
      </c>
    </row>
    <row r="38" spans="1:8" ht="57" x14ac:dyDescent="0.25">
      <c r="A38" s="40" t="s">
        <v>74</v>
      </c>
      <c r="B38" s="41" t="s">
        <v>32</v>
      </c>
      <c r="C38" s="42" t="s">
        <v>75</v>
      </c>
      <c r="D38" s="108">
        <v>15500</v>
      </c>
      <c r="E38" s="108">
        <v>6660</v>
      </c>
      <c r="F38" s="108">
        <v>8840</v>
      </c>
      <c r="G38" s="29"/>
      <c r="H38" s="1">
        <f t="shared" si="0"/>
        <v>43</v>
      </c>
    </row>
    <row r="39" spans="1:8" ht="34.5" x14ac:dyDescent="0.25">
      <c r="A39" s="40" t="s">
        <v>76</v>
      </c>
      <c r="B39" s="41" t="s">
        <v>32</v>
      </c>
      <c r="C39" s="42" t="s">
        <v>77</v>
      </c>
      <c r="D39" s="108">
        <v>132000</v>
      </c>
      <c r="E39" s="108">
        <v>61746</v>
      </c>
      <c r="F39" s="108">
        <v>70254</v>
      </c>
      <c r="G39" s="29"/>
      <c r="H39" s="1">
        <f t="shared" si="0"/>
        <v>46.8</v>
      </c>
    </row>
    <row r="40" spans="1:8" ht="68.25" x14ac:dyDescent="0.25">
      <c r="A40" s="40" t="s">
        <v>78</v>
      </c>
      <c r="B40" s="41" t="s">
        <v>32</v>
      </c>
      <c r="C40" s="42" t="s">
        <v>79</v>
      </c>
      <c r="D40" s="108">
        <v>132000</v>
      </c>
      <c r="E40" s="108">
        <v>61746</v>
      </c>
      <c r="F40" s="108">
        <v>70254</v>
      </c>
      <c r="G40" s="29"/>
      <c r="H40" s="1">
        <f t="shared" si="0"/>
        <v>46.8</v>
      </c>
    </row>
    <row r="41" spans="1:8" ht="57" x14ac:dyDescent="0.25">
      <c r="A41" s="40" t="s">
        <v>80</v>
      </c>
      <c r="B41" s="41" t="s">
        <v>32</v>
      </c>
      <c r="C41" s="42" t="s">
        <v>81</v>
      </c>
      <c r="D41" s="108">
        <v>132000</v>
      </c>
      <c r="E41" s="108">
        <v>61746</v>
      </c>
      <c r="F41" s="108">
        <v>70254</v>
      </c>
      <c r="G41" s="29"/>
      <c r="H41" s="1">
        <f t="shared" si="0"/>
        <v>46.8</v>
      </c>
    </row>
    <row r="42" spans="1:8" ht="57" x14ac:dyDescent="0.25">
      <c r="A42" s="40" t="s">
        <v>82</v>
      </c>
      <c r="B42" s="41" t="s">
        <v>32</v>
      </c>
      <c r="C42" s="42" t="s">
        <v>83</v>
      </c>
      <c r="D42" s="108">
        <v>132000</v>
      </c>
      <c r="E42" s="108">
        <v>61746</v>
      </c>
      <c r="F42" s="108">
        <v>70254</v>
      </c>
      <c r="G42" s="29"/>
      <c r="H42" s="1">
        <f t="shared" si="0"/>
        <v>46.8</v>
      </c>
    </row>
    <row r="43" spans="1:8" ht="23.25" x14ac:dyDescent="0.25">
      <c r="A43" s="40" t="s">
        <v>84</v>
      </c>
      <c r="B43" s="41" t="s">
        <v>32</v>
      </c>
      <c r="C43" s="42" t="s">
        <v>85</v>
      </c>
      <c r="D43" s="108">
        <v>233200</v>
      </c>
      <c r="E43" s="108">
        <v>130024.26</v>
      </c>
      <c r="F43" s="108">
        <v>103175.74</v>
      </c>
      <c r="G43" s="29"/>
      <c r="H43" s="1">
        <f t="shared" si="0"/>
        <v>55.8</v>
      </c>
    </row>
    <row r="44" spans="1:8" x14ac:dyDescent="0.25">
      <c r="A44" s="40" t="s">
        <v>86</v>
      </c>
      <c r="B44" s="41" t="s">
        <v>32</v>
      </c>
      <c r="C44" s="42" t="s">
        <v>87</v>
      </c>
      <c r="D44" s="108">
        <v>20000</v>
      </c>
      <c r="E44" s="108">
        <v>11800</v>
      </c>
      <c r="F44" s="108">
        <v>8200</v>
      </c>
      <c r="G44" s="29"/>
      <c r="H44" s="1">
        <f t="shared" si="0"/>
        <v>59</v>
      </c>
    </row>
    <row r="45" spans="1:8" x14ac:dyDescent="0.25">
      <c r="A45" s="40" t="s">
        <v>88</v>
      </c>
      <c r="B45" s="41" t="s">
        <v>32</v>
      </c>
      <c r="C45" s="42" t="s">
        <v>89</v>
      </c>
      <c r="D45" s="108">
        <v>20000</v>
      </c>
      <c r="E45" s="108">
        <v>11800</v>
      </c>
      <c r="F45" s="108">
        <v>8200</v>
      </c>
      <c r="G45" s="29"/>
      <c r="H45" s="1">
        <f t="shared" si="0"/>
        <v>59</v>
      </c>
    </row>
    <row r="46" spans="1:8" ht="23.25" x14ac:dyDescent="0.25">
      <c r="A46" s="40" t="s">
        <v>90</v>
      </c>
      <c r="B46" s="41" t="s">
        <v>32</v>
      </c>
      <c r="C46" s="42" t="s">
        <v>91</v>
      </c>
      <c r="D46" s="108">
        <v>20000</v>
      </c>
      <c r="E46" s="108">
        <v>11800</v>
      </c>
      <c r="F46" s="108">
        <v>8200</v>
      </c>
      <c r="G46" s="29"/>
      <c r="H46" s="1">
        <f t="shared" si="0"/>
        <v>59</v>
      </c>
    </row>
    <row r="47" spans="1:8" x14ac:dyDescent="0.25">
      <c r="A47" s="40" t="s">
        <v>92</v>
      </c>
      <c r="B47" s="41" t="s">
        <v>32</v>
      </c>
      <c r="C47" s="42" t="s">
        <v>93</v>
      </c>
      <c r="D47" s="108">
        <v>213200</v>
      </c>
      <c r="E47" s="108">
        <v>118224.26</v>
      </c>
      <c r="F47" s="108">
        <v>94975.74</v>
      </c>
      <c r="G47" s="29"/>
      <c r="H47" s="1">
        <f t="shared" si="0"/>
        <v>55.5</v>
      </c>
    </row>
    <row r="48" spans="1:8" ht="23.25" x14ac:dyDescent="0.25">
      <c r="A48" s="40" t="s">
        <v>94</v>
      </c>
      <c r="B48" s="41" t="s">
        <v>32</v>
      </c>
      <c r="C48" s="42" t="s">
        <v>95</v>
      </c>
      <c r="D48" s="108">
        <v>213200</v>
      </c>
      <c r="E48" s="108">
        <v>118224.26</v>
      </c>
      <c r="F48" s="108">
        <v>94975.74</v>
      </c>
      <c r="G48" s="29"/>
      <c r="H48" s="1">
        <f t="shared" si="0"/>
        <v>55.5</v>
      </c>
    </row>
    <row r="49" spans="1:9" ht="34.5" x14ac:dyDescent="0.25">
      <c r="A49" s="40" t="s">
        <v>96</v>
      </c>
      <c r="B49" s="41" t="s">
        <v>32</v>
      </c>
      <c r="C49" s="42" t="s">
        <v>97</v>
      </c>
      <c r="D49" s="108">
        <v>213200</v>
      </c>
      <c r="E49" s="108">
        <v>118224.26</v>
      </c>
      <c r="F49" s="108">
        <v>94975.74</v>
      </c>
      <c r="G49" s="29"/>
      <c r="H49" s="1">
        <f t="shared" si="0"/>
        <v>55.5</v>
      </c>
    </row>
    <row r="50" spans="1:9" ht="23.25" x14ac:dyDescent="0.25">
      <c r="A50" s="40" t="s">
        <v>98</v>
      </c>
      <c r="B50" s="41" t="s">
        <v>32</v>
      </c>
      <c r="C50" s="42" t="s">
        <v>99</v>
      </c>
      <c r="D50" s="108" t="s">
        <v>56</v>
      </c>
      <c r="E50" s="108">
        <v>19000</v>
      </c>
      <c r="F50" s="108" t="s">
        <v>56</v>
      </c>
      <c r="G50" s="29"/>
      <c r="H50" s="1" t="e">
        <f t="shared" si="0"/>
        <v>#VALUE!</v>
      </c>
    </row>
    <row r="51" spans="1:9" ht="68.25" x14ac:dyDescent="0.25">
      <c r="A51" s="40" t="s">
        <v>100</v>
      </c>
      <c r="B51" s="41" t="s">
        <v>32</v>
      </c>
      <c r="C51" s="42" t="s">
        <v>101</v>
      </c>
      <c r="D51" s="108" t="s">
        <v>56</v>
      </c>
      <c r="E51" s="108">
        <v>19000</v>
      </c>
      <c r="F51" s="108" t="s">
        <v>56</v>
      </c>
      <c r="G51" s="29"/>
      <c r="H51" s="1" t="e">
        <f t="shared" si="0"/>
        <v>#VALUE!</v>
      </c>
    </row>
    <row r="52" spans="1:9" ht="68.25" x14ac:dyDescent="0.25">
      <c r="A52" s="40" t="s">
        <v>102</v>
      </c>
      <c r="B52" s="41" t="s">
        <v>32</v>
      </c>
      <c r="C52" s="42" t="s">
        <v>103</v>
      </c>
      <c r="D52" s="108" t="s">
        <v>56</v>
      </c>
      <c r="E52" s="108">
        <v>19000</v>
      </c>
      <c r="F52" s="108" t="s">
        <v>56</v>
      </c>
      <c r="G52" s="29"/>
      <c r="H52" s="1" t="e">
        <f t="shared" si="0"/>
        <v>#VALUE!</v>
      </c>
    </row>
    <row r="53" spans="1:9" ht="68.25" x14ac:dyDescent="0.25">
      <c r="A53" s="40" t="s">
        <v>104</v>
      </c>
      <c r="B53" s="41" t="s">
        <v>32</v>
      </c>
      <c r="C53" s="42" t="s">
        <v>105</v>
      </c>
      <c r="D53" s="108" t="s">
        <v>56</v>
      </c>
      <c r="E53" s="108">
        <v>19000</v>
      </c>
      <c r="F53" s="108" t="s">
        <v>56</v>
      </c>
      <c r="G53" s="29"/>
      <c r="H53" s="1" t="e">
        <f t="shared" si="0"/>
        <v>#VALUE!</v>
      </c>
    </row>
    <row r="54" spans="1:9" x14ac:dyDescent="0.25">
      <c r="A54" s="40" t="s">
        <v>106</v>
      </c>
      <c r="B54" s="41" t="s">
        <v>32</v>
      </c>
      <c r="C54" s="42" t="s">
        <v>107</v>
      </c>
      <c r="D54" s="108">
        <v>10000</v>
      </c>
      <c r="E54" s="108">
        <v>11301.02</v>
      </c>
      <c r="F54" s="108" t="s">
        <v>56</v>
      </c>
      <c r="G54" s="29"/>
      <c r="H54" s="1">
        <f t="shared" si="0"/>
        <v>113</v>
      </c>
    </row>
    <row r="55" spans="1:9" ht="23.25" x14ac:dyDescent="0.25">
      <c r="A55" s="40" t="s">
        <v>108</v>
      </c>
      <c r="B55" s="41" t="s">
        <v>32</v>
      </c>
      <c r="C55" s="42" t="s">
        <v>109</v>
      </c>
      <c r="D55" s="108">
        <v>10000</v>
      </c>
      <c r="E55" s="108">
        <v>11301.02</v>
      </c>
      <c r="F55" s="108" t="s">
        <v>56</v>
      </c>
      <c r="G55" s="29"/>
      <c r="H55" s="1">
        <f t="shared" si="0"/>
        <v>113</v>
      </c>
    </row>
    <row r="56" spans="1:9" ht="68.25" x14ac:dyDescent="0.25">
      <c r="A56" s="40" t="s">
        <v>110</v>
      </c>
      <c r="B56" s="41" t="s">
        <v>32</v>
      </c>
      <c r="C56" s="42" t="s">
        <v>111</v>
      </c>
      <c r="D56" s="108">
        <v>10000</v>
      </c>
      <c r="E56" s="108">
        <v>11301.02</v>
      </c>
      <c r="F56" s="108" t="s">
        <v>56</v>
      </c>
      <c r="G56" s="29"/>
      <c r="H56" s="1">
        <f t="shared" si="0"/>
        <v>113</v>
      </c>
    </row>
    <row r="57" spans="1:9" ht="45.75" x14ac:dyDescent="0.25">
      <c r="A57" s="40" t="s">
        <v>112</v>
      </c>
      <c r="B57" s="41" t="s">
        <v>32</v>
      </c>
      <c r="C57" s="42" t="s">
        <v>113</v>
      </c>
      <c r="D57" s="108">
        <v>10000</v>
      </c>
      <c r="E57" s="108">
        <v>11301.02</v>
      </c>
      <c r="F57" s="108" t="s">
        <v>56</v>
      </c>
      <c r="G57" s="29"/>
      <c r="H57" s="1">
        <f t="shared" si="0"/>
        <v>113</v>
      </c>
    </row>
    <row r="58" spans="1:9" x14ac:dyDescent="0.25">
      <c r="A58" s="40" t="s">
        <v>114</v>
      </c>
      <c r="B58" s="41" t="s">
        <v>32</v>
      </c>
      <c r="C58" s="42" t="s">
        <v>115</v>
      </c>
      <c r="D58" s="108">
        <v>10086565.119999999</v>
      </c>
      <c r="E58" s="108">
        <v>6016421.7400000002</v>
      </c>
      <c r="F58" s="108">
        <v>4070143.38</v>
      </c>
      <c r="G58" s="29"/>
      <c r="H58" s="1">
        <f t="shared" si="0"/>
        <v>59.6</v>
      </c>
    </row>
    <row r="59" spans="1:9" ht="23.25" x14ac:dyDescent="0.25">
      <c r="A59" s="40" t="s">
        <v>116</v>
      </c>
      <c r="B59" s="41" t="s">
        <v>32</v>
      </c>
      <c r="C59" s="42" t="s">
        <v>117</v>
      </c>
      <c r="D59" s="108">
        <v>10086565.119999999</v>
      </c>
      <c r="E59" s="108">
        <v>6016421.7400000002</v>
      </c>
      <c r="F59" s="108">
        <v>4070143.38</v>
      </c>
      <c r="G59" s="29"/>
      <c r="H59" s="1">
        <f t="shared" si="0"/>
        <v>59.6</v>
      </c>
    </row>
    <row r="60" spans="1:9" ht="23.25" x14ac:dyDescent="0.25">
      <c r="A60" s="40" t="s">
        <v>118</v>
      </c>
      <c r="B60" s="41" t="s">
        <v>32</v>
      </c>
      <c r="C60" s="42" t="s">
        <v>119</v>
      </c>
      <c r="D60" s="108">
        <v>4969400</v>
      </c>
      <c r="E60" s="108">
        <v>2484378</v>
      </c>
      <c r="F60" s="108">
        <v>2485022</v>
      </c>
      <c r="G60" s="29"/>
      <c r="H60" s="1">
        <f t="shared" si="0"/>
        <v>50</v>
      </c>
    </row>
    <row r="61" spans="1:9" x14ac:dyDescent="0.25">
      <c r="A61" s="40" t="s">
        <v>120</v>
      </c>
      <c r="B61" s="41" t="s">
        <v>32</v>
      </c>
      <c r="C61" s="42" t="s">
        <v>121</v>
      </c>
      <c r="D61" s="108">
        <v>4969400</v>
      </c>
      <c r="E61" s="108">
        <v>2484378</v>
      </c>
      <c r="F61" s="108">
        <v>2485022</v>
      </c>
      <c r="G61" s="29"/>
      <c r="H61" s="1">
        <f t="shared" si="0"/>
        <v>50</v>
      </c>
    </row>
    <row r="62" spans="1:9" ht="34.5" x14ac:dyDescent="0.25">
      <c r="A62" s="40" t="s">
        <v>122</v>
      </c>
      <c r="B62" s="41" t="s">
        <v>32</v>
      </c>
      <c r="C62" s="42" t="s">
        <v>123</v>
      </c>
      <c r="D62" s="108">
        <v>4969400</v>
      </c>
      <c r="E62" s="108">
        <v>2484378</v>
      </c>
      <c r="F62" s="108">
        <v>2485022</v>
      </c>
      <c r="G62" s="29"/>
      <c r="H62" s="1">
        <f t="shared" si="0"/>
        <v>50</v>
      </c>
      <c r="I62" s="131"/>
    </row>
    <row r="63" spans="1:9" ht="23.25" x14ac:dyDescent="0.25">
      <c r="A63" s="40" t="s">
        <v>124</v>
      </c>
      <c r="B63" s="41" t="s">
        <v>32</v>
      </c>
      <c r="C63" s="42" t="s">
        <v>125</v>
      </c>
      <c r="D63" s="108">
        <v>1262265.1200000001</v>
      </c>
      <c r="E63" s="108">
        <v>1262265.1200000001</v>
      </c>
      <c r="F63" s="108" t="s">
        <v>56</v>
      </c>
      <c r="G63" s="29"/>
      <c r="H63" s="1">
        <f t="shared" si="0"/>
        <v>100</v>
      </c>
    </row>
    <row r="64" spans="1:9" ht="23.25" x14ac:dyDescent="0.25">
      <c r="A64" s="40" t="s">
        <v>126</v>
      </c>
      <c r="B64" s="41" t="s">
        <v>32</v>
      </c>
      <c r="C64" s="42" t="s">
        <v>127</v>
      </c>
      <c r="D64" s="108">
        <v>1262265.1200000001</v>
      </c>
      <c r="E64" s="108">
        <v>1262265.1200000001</v>
      </c>
      <c r="F64" s="108" t="s">
        <v>56</v>
      </c>
      <c r="G64" s="29"/>
      <c r="H64" s="1">
        <f t="shared" si="0"/>
        <v>100</v>
      </c>
    </row>
    <row r="65" spans="1:9" ht="23.25" x14ac:dyDescent="0.25">
      <c r="A65" s="40" t="s">
        <v>128</v>
      </c>
      <c r="B65" s="41" t="s">
        <v>32</v>
      </c>
      <c r="C65" s="42" t="s">
        <v>129</v>
      </c>
      <c r="D65" s="108">
        <v>1262265.1200000001</v>
      </c>
      <c r="E65" s="108">
        <v>1262265.1200000001</v>
      </c>
      <c r="F65" s="108" t="s">
        <v>56</v>
      </c>
      <c r="G65" s="29"/>
      <c r="H65" s="1">
        <f t="shared" si="0"/>
        <v>100</v>
      </c>
      <c r="I65" s="131"/>
    </row>
    <row r="66" spans="1:9" ht="23.25" x14ac:dyDescent="0.25">
      <c r="A66" s="40" t="s">
        <v>130</v>
      </c>
      <c r="B66" s="41" t="s">
        <v>32</v>
      </c>
      <c r="C66" s="42" t="s">
        <v>131</v>
      </c>
      <c r="D66" s="108">
        <v>342800</v>
      </c>
      <c r="E66" s="108">
        <v>160732.62</v>
      </c>
      <c r="F66" s="108">
        <v>182067.38</v>
      </c>
      <c r="G66" s="29"/>
      <c r="H66" s="1">
        <f t="shared" si="0"/>
        <v>46.9</v>
      </c>
    </row>
    <row r="67" spans="1:9" ht="34.5" x14ac:dyDescent="0.25">
      <c r="A67" s="40" t="s">
        <v>132</v>
      </c>
      <c r="B67" s="41" t="s">
        <v>32</v>
      </c>
      <c r="C67" s="42" t="s">
        <v>133</v>
      </c>
      <c r="D67" s="108">
        <v>342800</v>
      </c>
      <c r="E67" s="108">
        <v>160732.62</v>
      </c>
      <c r="F67" s="108">
        <v>182067.38</v>
      </c>
      <c r="G67" s="29"/>
      <c r="H67" s="1">
        <f t="shared" si="0"/>
        <v>46.9</v>
      </c>
    </row>
    <row r="68" spans="1:9" ht="45.75" x14ac:dyDescent="0.25">
      <c r="A68" s="40" t="s">
        <v>134</v>
      </c>
      <c r="B68" s="41" t="s">
        <v>32</v>
      </c>
      <c r="C68" s="42" t="s">
        <v>135</v>
      </c>
      <c r="D68" s="108">
        <v>342800</v>
      </c>
      <c r="E68" s="108">
        <v>160732.62</v>
      </c>
      <c r="F68" s="108">
        <v>182067.38</v>
      </c>
      <c r="G68" s="29"/>
      <c r="H68" s="1">
        <f t="shared" si="0"/>
        <v>46.9</v>
      </c>
      <c r="I68" s="131"/>
    </row>
    <row r="69" spans="1:9" x14ac:dyDescent="0.25">
      <c r="A69" s="40" t="s">
        <v>136</v>
      </c>
      <c r="B69" s="41" t="s">
        <v>32</v>
      </c>
      <c r="C69" s="42" t="s">
        <v>137</v>
      </c>
      <c r="D69" s="108">
        <v>3512100</v>
      </c>
      <c r="E69" s="108">
        <v>2109046</v>
      </c>
      <c r="F69" s="108">
        <v>1403054</v>
      </c>
      <c r="G69" s="29"/>
      <c r="H69" s="1">
        <f t="shared" si="0"/>
        <v>60.1</v>
      </c>
    </row>
    <row r="70" spans="1:9" ht="45.75" x14ac:dyDescent="0.25">
      <c r="A70" s="40" t="s">
        <v>138</v>
      </c>
      <c r="B70" s="41" t="s">
        <v>32</v>
      </c>
      <c r="C70" s="42" t="s">
        <v>139</v>
      </c>
      <c r="D70" s="108">
        <v>1690000</v>
      </c>
      <c r="E70" s="108">
        <v>1198000</v>
      </c>
      <c r="F70" s="108">
        <v>492000</v>
      </c>
      <c r="G70" s="29"/>
      <c r="H70" s="1">
        <f t="shared" si="0"/>
        <v>70.900000000000006</v>
      </c>
    </row>
    <row r="71" spans="1:9" ht="57" x14ac:dyDescent="0.25">
      <c r="A71" s="40" t="s">
        <v>140</v>
      </c>
      <c r="B71" s="41" t="s">
        <v>32</v>
      </c>
      <c r="C71" s="42" t="s">
        <v>141</v>
      </c>
      <c r="D71" s="108">
        <v>1690000</v>
      </c>
      <c r="E71" s="108">
        <v>1198000</v>
      </c>
      <c r="F71" s="108">
        <v>492000</v>
      </c>
      <c r="G71" s="29"/>
      <c r="H71" s="1">
        <f t="shared" si="0"/>
        <v>70.900000000000006</v>
      </c>
      <c r="I71" s="131"/>
    </row>
    <row r="72" spans="1:9" ht="23.25" x14ac:dyDescent="0.25">
      <c r="A72" s="40" t="s">
        <v>142</v>
      </c>
      <c r="B72" s="41" t="s">
        <v>32</v>
      </c>
      <c r="C72" s="42" t="s">
        <v>143</v>
      </c>
      <c r="D72" s="108">
        <v>1822100</v>
      </c>
      <c r="E72" s="108">
        <v>911046</v>
      </c>
      <c r="F72" s="108">
        <v>911054</v>
      </c>
      <c r="G72" s="29"/>
      <c r="H72" s="1">
        <f t="shared" si="0"/>
        <v>50</v>
      </c>
    </row>
    <row r="73" spans="1:9" ht="23.25" x14ac:dyDescent="0.25">
      <c r="A73" s="40" t="s">
        <v>144</v>
      </c>
      <c r="B73" s="41" t="s">
        <v>32</v>
      </c>
      <c r="C73" s="42" t="s">
        <v>145</v>
      </c>
      <c r="D73" s="108">
        <v>1822100</v>
      </c>
      <c r="E73" s="108">
        <v>911046</v>
      </c>
      <c r="F73" s="108">
        <v>911054</v>
      </c>
      <c r="G73" s="29"/>
      <c r="H73" s="1">
        <f t="shared" si="0"/>
        <v>50</v>
      </c>
      <c r="I73" s="131"/>
    </row>
    <row r="74" spans="1:9" ht="15" customHeight="1" x14ac:dyDescent="0.25">
      <c r="A74" s="15"/>
      <c r="B74" s="15"/>
      <c r="C74" s="15"/>
      <c r="D74" s="15"/>
      <c r="E74" s="15"/>
      <c r="F74" s="15"/>
      <c r="G74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view="pageBreakPreview" zoomScaleNormal="100" zoomScaleSheetLayoutView="100" workbookViewId="0">
      <selection activeCell="E3" sqref="E3:E5"/>
    </sheetView>
  </sheetViews>
  <sheetFormatPr defaultRowHeight="15" x14ac:dyDescent="0.25"/>
  <cols>
    <col min="1" max="1" width="50.7109375" style="1" customWidth="1"/>
    <col min="2" max="2" width="8" style="1" customWidth="1"/>
    <col min="3" max="3" width="23.28515625" style="1" customWidth="1"/>
    <col min="4" max="4" width="14.5703125" style="1" customWidth="1"/>
    <col min="5" max="5" width="14.28515625" style="1" customWidth="1"/>
    <col min="6" max="6" width="14.7109375" style="1" customWidth="1"/>
    <col min="7" max="7" width="12.7109375" style="1" bestFit="1" customWidth="1"/>
    <col min="8" max="8" width="12.140625" style="1" customWidth="1"/>
    <col min="9" max="16384" width="9.140625" style="1"/>
  </cols>
  <sheetData>
    <row r="1" spans="1:9" ht="14.1" customHeight="1" x14ac:dyDescent="0.25">
      <c r="A1" s="132" t="s">
        <v>146</v>
      </c>
      <c r="B1" s="133"/>
      <c r="C1" s="133"/>
      <c r="D1" s="133"/>
      <c r="E1" s="133"/>
      <c r="F1" s="43" t="s">
        <v>147</v>
      </c>
      <c r="G1" s="3"/>
    </row>
    <row r="2" spans="1:9" ht="14.1" customHeight="1" x14ac:dyDescent="0.25">
      <c r="A2" s="27"/>
      <c r="B2" s="27"/>
      <c r="C2" s="27"/>
      <c r="D2" s="27"/>
      <c r="E2" s="151">
        <f>E7-E102</f>
        <v>5951786.0999999996</v>
      </c>
      <c r="F2" s="27"/>
      <c r="G2" s="3"/>
    </row>
    <row r="3" spans="1:9" ht="12" customHeight="1" x14ac:dyDescent="0.25">
      <c r="A3" s="140" t="s">
        <v>22</v>
      </c>
      <c r="B3" s="140" t="s">
        <v>23</v>
      </c>
      <c r="C3" s="140" t="s">
        <v>148</v>
      </c>
      <c r="D3" s="142" t="s">
        <v>25</v>
      </c>
      <c r="E3" s="142" t="s">
        <v>26</v>
      </c>
      <c r="F3" s="140" t="s">
        <v>27</v>
      </c>
      <c r="G3" s="44"/>
    </row>
    <row r="4" spans="1:9" ht="12" customHeight="1" x14ac:dyDescent="0.25">
      <c r="A4" s="141"/>
      <c r="B4" s="141"/>
      <c r="C4" s="141"/>
      <c r="D4" s="143"/>
      <c r="E4" s="143"/>
      <c r="F4" s="141"/>
      <c r="G4" s="44"/>
    </row>
    <row r="5" spans="1:9" ht="11.1" customHeight="1" x14ac:dyDescent="0.25">
      <c r="A5" s="141"/>
      <c r="B5" s="141"/>
      <c r="C5" s="141"/>
      <c r="D5" s="143"/>
      <c r="E5" s="143"/>
      <c r="F5" s="141"/>
      <c r="G5" s="44"/>
    </row>
    <row r="6" spans="1:9" ht="12" customHeight="1" x14ac:dyDescent="0.25">
      <c r="A6" s="30">
        <v>1</v>
      </c>
      <c r="B6" s="31">
        <v>2</v>
      </c>
      <c r="C6" s="45">
        <v>3</v>
      </c>
      <c r="D6" s="46" t="s">
        <v>28</v>
      </c>
      <c r="E6" s="46" t="s">
        <v>29</v>
      </c>
      <c r="F6" s="46" t="s">
        <v>30</v>
      </c>
      <c r="G6" s="47"/>
    </row>
    <row r="7" spans="1:9" ht="16.5" customHeight="1" x14ac:dyDescent="0.25">
      <c r="A7" s="33" t="s">
        <v>149</v>
      </c>
      <c r="B7" s="48">
        <v>200</v>
      </c>
      <c r="C7" s="35" t="s">
        <v>33</v>
      </c>
      <c r="D7" s="106">
        <v>12622265.119999999</v>
      </c>
      <c r="E7" s="106">
        <v>7332962.7000000002</v>
      </c>
      <c r="F7" s="109">
        <v>5289302.42</v>
      </c>
      <c r="G7" s="116">
        <f>D7-D47</f>
        <v>12279465.119999999</v>
      </c>
      <c r="H7" s="117">
        <f>E7-E47</f>
        <v>7172230.0800000001</v>
      </c>
      <c r="I7" s="1">
        <f>ROUND(E7/D7*100,1)</f>
        <v>58.1</v>
      </c>
    </row>
    <row r="8" spans="1:9" ht="12" customHeight="1" x14ac:dyDescent="0.25">
      <c r="A8" s="37" t="s">
        <v>34</v>
      </c>
      <c r="B8" s="51"/>
      <c r="C8" s="39"/>
      <c r="D8" s="110"/>
      <c r="E8" s="110"/>
      <c r="F8" s="111"/>
      <c r="G8" s="50"/>
      <c r="I8" s="1" t="e">
        <f t="shared" ref="I8:I71" si="0">ROUND(E8/D8*100,1)</f>
        <v>#DIV/0!</v>
      </c>
    </row>
    <row r="9" spans="1:9" x14ac:dyDescent="0.25">
      <c r="A9" s="52" t="s">
        <v>150</v>
      </c>
      <c r="B9" s="53" t="s">
        <v>151</v>
      </c>
      <c r="C9" s="54" t="s">
        <v>152</v>
      </c>
      <c r="D9" s="112">
        <v>5828700</v>
      </c>
      <c r="E9" s="112">
        <v>2955421.2</v>
      </c>
      <c r="F9" s="113">
        <v>2873278.8</v>
      </c>
      <c r="G9" s="127">
        <f>D9-D19</f>
        <v>5641390</v>
      </c>
      <c r="H9" s="128">
        <f>E9-E19</f>
        <v>2768111.2</v>
      </c>
      <c r="I9" s="1">
        <f t="shared" si="0"/>
        <v>50.7</v>
      </c>
    </row>
    <row r="10" spans="1:9" ht="23.25" x14ac:dyDescent="0.25">
      <c r="A10" s="52" t="s">
        <v>153</v>
      </c>
      <c r="B10" s="53" t="s">
        <v>151</v>
      </c>
      <c r="C10" s="54" t="s">
        <v>154</v>
      </c>
      <c r="D10" s="112">
        <v>631000</v>
      </c>
      <c r="E10" s="112">
        <v>489585.29000000004</v>
      </c>
      <c r="F10" s="113">
        <v>141414.71</v>
      </c>
      <c r="G10" s="129">
        <f>G9+D48</f>
        <v>5984190</v>
      </c>
      <c r="H10" s="130">
        <f>H9+E48</f>
        <v>2928843.8200000003</v>
      </c>
      <c r="I10" s="1">
        <f t="shared" si="0"/>
        <v>77.599999999999994</v>
      </c>
    </row>
    <row r="11" spans="1:9" ht="57" x14ac:dyDescent="0.25">
      <c r="A11" s="52" t="s">
        <v>155</v>
      </c>
      <c r="B11" s="53" t="s">
        <v>342</v>
      </c>
      <c r="C11" s="54" t="s">
        <v>156</v>
      </c>
      <c r="D11" s="112">
        <v>240000</v>
      </c>
      <c r="E11" s="112">
        <v>180706.96</v>
      </c>
      <c r="F11" s="113">
        <v>59293.04</v>
      </c>
      <c r="G11" s="55"/>
      <c r="I11" s="1">
        <f t="shared" si="0"/>
        <v>75.3</v>
      </c>
    </row>
    <row r="12" spans="1:9" ht="45.75" x14ac:dyDescent="0.25">
      <c r="A12" s="52" t="s">
        <v>157</v>
      </c>
      <c r="B12" s="53" t="s">
        <v>151</v>
      </c>
      <c r="C12" s="54" t="s">
        <v>158</v>
      </c>
      <c r="D12" s="112">
        <v>240000</v>
      </c>
      <c r="E12" s="112">
        <v>180706.96</v>
      </c>
      <c r="F12" s="113">
        <v>59293.04</v>
      </c>
      <c r="G12" s="118" t="s">
        <v>339</v>
      </c>
      <c r="I12" s="1">
        <f t="shared" si="0"/>
        <v>75.3</v>
      </c>
    </row>
    <row r="13" spans="1:9" x14ac:dyDescent="0.25">
      <c r="A13" s="52" t="s">
        <v>159</v>
      </c>
      <c r="B13" s="53" t="s">
        <v>151</v>
      </c>
      <c r="C13" s="54" t="s">
        <v>160</v>
      </c>
      <c r="D13" s="112">
        <v>150000</v>
      </c>
      <c r="E13" s="112">
        <v>116697.1</v>
      </c>
      <c r="F13" s="113">
        <v>33302.9</v>
      </c>
      <c r="G13" s="119">
        <f>D13+D17</f>
        <v>484600</v>
      </c>
      <c r="H13" s="120">
        <f>E13+E17</f>
        <v>377819.98</v>
      </c>
      <c r="I13" s="1">
        <f t="shared" si="0"/>
        <v>77.8</v>
      </c>
    </row>
    <row r="14" spans="1:9" ht="34.5" x14ac:dyDescent="0.25">
      <c r="A14" s="52" t="s">
        <v>161</v>
      </c>
      <c r="B14" s="53" t="s">
        <v>151</v>
      </c>
      <c r="C14" s="54" t="s">
        <v>162</v>
      </c>
      <c r="D14" s="112">
        <v>90000</v>
      </c>
      <c r="E14" s="112">
        <v>64009.86</v>
      </c>
      <c r="F14" s="113">
        <v>25990.14</v>
      </c>
      <c r="G14" s="119">
        <f>D14+D18</f>
        <v>146400</v>
      </c>
      <c r="H14" s="120">
        <f>E14+E18</f>
        <v>111765.31</v>
      </c>
      <c r="I14" s="1">
        <f t="shared" si="0"/>
        <v>71.099999999999994</v>
      </c>
    </row>
    <row r="15" spans="1:9" ht="45.75" x14ac:dyDescent="0.25">
      <c r="A15" s="52" t="s">
        <v>163</v>
      </c>
      <c r="B15" s="53" t="s">
        <v>151</v>
      </c>
      <c r="C15" s="54" t="s">
        <v>164</v>
      </c>
      <c r="D15" s="112">
        <v>391000</v>
      </c>
      <c r="E15" s="112">
        <v>308878.33</v>
      </c>
      <c r="F15" s="113">
        <v>82121.67</v>
      </c>
      <c r="G15" s="121">
        <f>G13+G14</f>
        <v>631000</v>
      </c>
      <c r="H15" s="122">
        <f>H13+H14</f>
        <v>489585.29</v>
      </c>
      <c r="I15" s="1">
        <f t="shared" si="0"/>
        <v>79</v>
      </c>
    </row>
    <row r="16" spans="1:9" ht="45.75" x14ac:dyDescent="0.25">
      <c r="A16" s="52" t="s">
        <v>157</v>
      </c>
      <c r="B16" s="53" t="s">
        <v>151</v>
      </c>
      <c r="C16" s="54" t="s">
        <v>165</v>
      </c>
      <c r="D16" s="112">
        <v>391000</v>
      </c>
      <c r="E16" s="112">
        <v>308878.33</v>
      </c>
      <c r="F16" s="113">
        <v>82121.67</v>
      </c>
      <c r="G16" s="118" t="s">
        <v>340</v>
      </c>
      <c r="I16" s="1">
        <f t="shared" si="0"/>
        <v>79</v>
      </c>
    </row>
    <row r="17" spans="1:9" x14ac:dyDescent="0.25">
      <c r="A17" s="52" t="s">
        <v>159</v>
      </c>
      <c r="B17" s="53" t="s">
        <v>151</v>
      </c>
      <c r="C17" s="54" t="s">
        <v>166</v>
      </c>
      <c r="D17" s="112">
        <v>334600</v>
      </c>
      <c r="E17" s="112">
        <v>261122.88</v>
      </c>
      <c r="F17" s="113">
        <v>73477.119999999995</v>
      </c>
      <c r="G17" s="120">
        <f>D30+D37</f>
        <v>3314400</v>
      </c>
      <c r="H17" s="120">
        <f>E30+E37</f>
        <v>1471335.3</v>
      </c>
      <c r="I17" s="1">
        <f t="shared" si="0"/>
        <v>78</v>
      </c>
    </row>
    <row r="18" spans="1:9" ht="34.5" x14ac:dyDescent="0.25">
      <c r="A18" s="52" t="s">
        <v>161</v>
      </c>
      <c r="B18" s="53" t="s">
        <v>151</v>
      </c>
      <c r="C18" s="54" t="s">
        <v>167</v>
      </c>
      <c r="D18" s="112">
        <v>56400</v>
      </c>
      <c r="E18" s="112">
        <v>47755.45</v>
      </c>
      <c r="F18" s="113">
        <v>8644.5499999999993</v>
      </c>
      <c r="G18" s="120">
        <f>D31+D39</f>
        <v>997300</v>
      </c>
      <c r="H18" s="120">
        <f>E31+E39</f>
        <v>411995.11</v>
      </c>
      <c r="I18" s="1">
        <f t="shared" si="0"/>
        <v>84.7</v>
      </c>
    </row>
    <row r="19" spans="1:9" x14ac:dyDescent="0.25">
      <c r="A19" s="52" t="s">
        <v>168</v>
      </c>
      <c r="B19" s="53" t="s">
        <v>151</v>
      </c>
      <c r="C19" s="54" t="s">
        <v>169</v>
      </c>
      <c r="D19" s="112">
        <v>187310</v>
      </c>
      <c r="E19" s="112">
        <v>187310</v>
      </c>
      <c r="F19" s="113" t="s">
        <v>56</v>
      </c>
      <c r="G19" s="122">
        <f>G17+G18</f>
        <v>4311700</v>
      </c>
      <c r="H19" s="122">
        <f>H17+H18</f>
        <v>1883330.4100000001</v>
      </c>
      <c r="I19" s="1">
        <f t="shared" si="0"/>
        <v>100</v>
      </c>
    </row>
    <row r="20" spans="1:9" ht="45.75" x14ac:dyDescent="0.25">
      <c r="A20" s="52" t="s">
        <v>170</v>
      </c>
      <c r="B20" s="53" t="s">
        <v>151</v>
      </c>
      <c r="C20" s="54" t="s">
        <v>171</v>
      </c>
      <c r="D20" s="112">
        <v>187310</v>
      </c>
      <c r="E20" s="112">
        <v>187310</v>
      </c>
      <c r="F20" s="113" t="s">
        <v>56</v>
      </c>
      <c r="G20" s="123" t="s">
        <v>341</v>
      </c>
      <c r="H20" s="124"/>
      <c r="I20" s="1">
        <f t="shared" si="0"/>
        <v>100</v>
      </c>
    </row>
    <row r="21" spans="1:9" x14ac:dyDescent="0.25">
      <c r="A21" s="52" t="s">
        <v>172</v>
      </c>
      <c r="B21" s="53" t="s">
        <v>151</v>
      </c>
      <c r="C21" s="54" t="s">
        <v>173</v>
      </c>
      <c r="D21" s="112">
        <v>187310</v>
      </c>
      <c r="E21" s="112">
        <v>187310</v>
      </c>
      <c r="F21" s="113" t="s">
        <v>56</v>
      </c>
      <c r="G21" s="125">
        <f>G13+G17</f>
        <v>3799000</v>
      </c>
      <c r="H21" s="126">
        <f>H13+H17</f>
        <v>1849155.28</v>
      </c>
      <c r="I21" s="1">
        <f t="shared" si="0"/>
        <v>100</v>
      </c>
    </row>
    <row r="22" spans="1:9" x14ac:dyDescent="0.25">
      <c r="A22" s="52" t="s">
        <v>174</v>
      </c>
      <c r="B22" s="53" t="s">
        <v>151</v>
      </c>
      <c r="C22" s="54" t="s">
        <v>175</v>
      </c>
      <c r="D22" s="112">
        <v>187310</v>
      </c>
      <c r="E22" s="112">
        <v>187310</v>
      </c>
      <c r="F22" s="113" t="s">
        <v>56</v>
      </c>
      <c r="G22" s="125">
        <f>G14+G18</f>
        <v>1143700</v>
      </c>
      <c r="H22" s="126">
        <f>H14+H18</f>
        <v>523760.42</v>
      </c>
      <c r="I22" s="1">
        <f t="shared" si="0"/>
        <v>100</v>
      </c>
    </row>
    <row r="23" spans="1:9" x14ac:dyDescent="0.25">
      <c r="A23" s="52" t="s">
        <v>176</v>
      </c>
      <c r="B23" s="53" t="s">
        <v>151</v>
      </c>
      <c r="C23" s="54" t="s">
        <v>177</v>
      </c>
      <c r="D23" s="112">
        <v>5010390</v>
      </c>
      <c r="E23" s="112">
        <v>2278525.91</v>
      </c>
      <c r="F23" s="113">
        <v>2731864.09</v>
      </c>
      <c r="G23" s="121">
        <f>G21+G22</f>
        <v>4942700</v>
      </c>
      <c r="H23" s="122">
        <f>H21+H22</f>
        <v>2372915.7000000002</v>
      </c>
      <c r="I23" s="1">
        <f t="shared" si="0"/>
        <v>45.5</v>
      </c>
    </row>
    <row r="24" spans="1:9" ht="34.5" x14ac:dyDescent="0.25">
      <c r="A24" s="52" t="s">
        <v>178</v>
      </c>
      <c r="B24" s="53" t="s">
        <v>151</v>
      </c>
      <c r="C24" s="54" t="s">
        <v>179</v>
      </c>
      <c r="D24" s="112">
        <v>100000</v>
      </c>
      <c r="E24" s="112">
        <v>35987.39</v>
      </c>
      <c r="F24" s="113">
        <v>64012.61</v>
      </c>
      <c r="G24" s="55"/>
      <c r="I24" s="1">
        <f t="shared" si="0"/>
        <v>36</v>
      </c>
    </row>
    <row r="25" spans="1:9" ht="23.25" x14ac:dyDescent="0.25">
      <c r="A25" s="52" t="s">
        <v>180</v>
      </c>
      <c r="B25" s="53" t="s">
        <v>151</v>
      </c>
      <c r="C25" s="54" t="s">
        <v>181</v>
      </c>
      <c r="D25" s="112">
        <v>100000</v>
      </c>
      <c r="E25" s="112">
        <v>35987.39</v>
      </c>
      <c r="F25" s="113">
        <v>64012.61</v>
      </c>
      <c r="G25" s="129">
        <f>G21+D51</f>
        <v>4042200</v>
      </c>
      <c r="H25" s="130">
        <f>H21+E51</f>
        <v>1967997.54</v>
      </c>
      <c r="I25" s="1">
        <f t="shared" si="0"/>
        <v>36</v>
      </c>
    </row>
    <row r="26" spans="1:9" x14ac:dyDescent="0.25">
      <c r="A26" s="52" t="s">
        <v>182</v>
      </c>
      <c r="B26" s="53" t="s">
        <v>151</v>
      </c>
      <c r="C26" s="54" t="s">
        <v>183</v>
      </c>
      <c r="D26" s="112">
        <v>50000</v>
      </c>
      <c r="E26" s="112">
        <v>14278.53</v>
      </c>
      <c r="F26" s="113">
        <v>35721.47</v>
      </c>
      <c r="G26" s="55"/>
      <c r="I26" s="1">
        <f t="shared" si="0"/>
        <v>28.6</v>
      </c>
    </row>
    <row r="27" spans="1:9" x14ac:dyDescent="0.25">
      <c r="A27" s="52" t="s">
        <v>184</v>
      </c>
      <c r="B27" s="53" t="s">
        <v>151</v>
      </c>
      <c r="C27" s="54" t="s">
        <v>185</v>
      </c>
      <c r="D27" s="112">
        <v>50000</v>
      </c>
      <c r="E27" s="112">
        <v>21708.86</v>
      </c>
      <c r="F27" s="113">
        <v>28291.14</v>
      </c>
      <c r="G27" s="55"/>
      <c r="I27" s="1">
        <f t="shared" si="0"/>
        <v>43.4</v>
      </c>
    </row>
    <row r="28" spans="1:9" ht="57" x14ac:dyDescent="0.25">
      <c r="A28" s="52" t="s">
        <v>186</v>
      </c>
      <c r="B28" s="53" t="s">
        <v>151</v>
      </c>
      <c r="C28" s="54" t="s">
        <v>187</v>
      </c>
      <c r="D28" s="112">
        <v>1582100</v>
      </c>
      <c r="E28" s="112">
        <v>729972</v>
      </c>
      <c r="F28" s="113">
        <v>852128</v>
      </c>
      <c r="G28" s="55"/>
      <c r="I28" s="1">
        <f t="shared" si="0"/>
        <v>46.1</v>
      </c>
    </row>
    <row r="29" spans="1:9" ht="45.75" x14ac:dyDescent="0.25">
      <c r="A29" s="52" t="s">
        <v>157</v>
      </c>
      <c r="B29" s="53" t="s">
        <v>151</v>
      </c>
      <c r="C29" s="54" t="s">
        <v>188</v>
      </c>
      <c r="D29" s="112">
        <v>1430000</v>
      </c>
      <c r="E29" s="112">
        <v>665272.36</v>
      </c>
      <c r="F29" s="113">
        <v>764727.64</v>
      </c>
      <c r="G29" s="55"/>
      <c r="I29" s="1">
        <f t="shared" si="0"/>
        <v>46.5</v>
      </c>
    </row>
    <row r="30" spans="1:9" x14ac:dyDescent="0.25">
      <c r="A30" s="52" t="s">
        <v>159</v>
      </c>
      <c r="B30" s="53" t="s">
        <v>151</v>
      </c>
      <c r="C30" s="54" t="s">
        <v>189</v>
      </c>
      <c r="D30" s="112">
        <v>1020000</v>
      </c>
      <c r="E30" s="112">
        <v>605335.88</v>
      </c>
      <c r="F30" s="113">
        <v>414664.12</v>
      </c>
      <c r="G30" s="55"/>
      <c r="I30" s="1">
        <f t="shared" si="0"/>
        <v>59.3</v>
      </c>
    </row>
    <row r="31" spans="1:9" ht="34.5" x14ac:dyDescent="0.25">
      <c r="A31" s="52" t="s">
        <v>161</v>
      </c>
      <c r="B31" s="53" t="s">
        <v>151</v>
      </c>
      <c r="C31" s="54" t="s">
        <v>190</v>
      </c>
      <c r="D31" s="112">
        <v>410000</v>
      </c>
      <c r="E31" s="112">
        <v>59936.480000000003</v>
      </c>
      <c r="F31" s="113">
        <v>350063.52</v>
      </c>
      <c r="G31" s="55"/>
      <c r="I31" s="1">
        <f t="shared" si="0"/>
        <v>14.6</v>
      </c>
    </row>
    <row r="32" spans="1:9" ht="23.25" x14ac:dyDescent="0.25">
      <c r="A32" s="52" t="s">
        <v>180</v>
      </c>
      <c r="B32" s="53" t="s">
        <v>151</v>
      </c>
      <c r="C32" s="54" t="s">
        <v>191</v>
      </c>
      <c r="D32" s="112">
        <v>152100</v>
      </c>
      <c r="E32" s="112">
        <v>64699.64</v>
      </c>
      <c r="F32" s="113">
        <v>87400.36</v>
      </c>
      <c r="G32" s="55"/>
      <c r="I32" s="1">
        <f t="shared" si="0"/>
        <v>42.5</v>
      </c>
    </row>
    <row r="33" spans="1:9" x14ac:dyDescent="0.25">
      <c r="A33" s="52" t="s">
        <v>182</v>
      </c>
      <c r="B33" s="53" t="s">
        <v>151</v>
      </c>
      <c r="C33" s="54" t="s">
        <v>192</v>
      </c>
      <c r="D33" s="112">
        <v>52100</v>
      </c>
      <c r="E33" s="112">
        <v>10900</v>
      </c>
      <c r="F33" s="113">
        <v>41200</v>
      </c>
      <c r="G33" s="55"/>
      <c r="I33" s="1">
        <f t="shared" si="0"/>
        <v>20.9</v>
      </c>
    </row>
    <row r="34" spans="1:9" x14ac:dyDescent="0.25">
      <c r="A34" s="52" t="s">
        <v>184</v>
      </c>
      <c r="B34" s="53" t="s">
        <v>151</v>
      </c>
      <c r="C34" s="54" t="s">
        <v>193</v>
      </c>
      <c r="D34" s="112">
        <v>100000</v>
      </c>
      <c r="E34" s="112">
        <v>53799.64</v>
      </c>
      <c r="F34" s="113">
        <v>46200.36</v>
      </c>
      <c r="G34" s="55"/>
      <c r="I34" s="1">
        <f t="shared" si="0"/>
        <v>53.8</v>
      </c>
    </row>
    <row r="35" spans="1:9" ht="45.75" x14ac:dyDescent="0.25">
      <c r="A35" s="52" t="s">
        <v>170</v>
      </c>
      <c r="B35" s="53" t="s">
        <v>151</v>
      </c>
      <c r="C35" s="54" t="s">
        <v>194</v>
      </c>
      <c r="D35" s="112">
        <v>3328290</v>
      </c>
      <c r="E35" s="112">
        <v>1512566.52</v>
      </c>
      <c r="F35" s="113">
        <v>1815723.48</v>
      </c>
      <c r="G35" s="55"/>
      <c r="I35" s="1">
        <f t="shared" si="0"/>
        <v>45.4</v>
      </c>
    </row>
    <row r="36" spans="1:9" ht="45.75" x14ac:dyDescent="0.25">
      <c r="A36" s="52" t="s">
        <v>157</v>
      </c>
      <c r="B36" s="53" t="s">
        <v>151</v>
      </c>
      <c r="C36" s="54" t="s">
        <v>195</v>
      </c>
      <c r="D36" s="112">
        <v>2930390</v>
      </c>
      <c r="E36" s="112">
        <v>1256906.05</v>
      </c>
      <c r="F36" s="113">
        <v>1673483.95</v>
      </c>
      <c r="G36" s="55"/>
      <c r="I36" s="1">
        <f t="shared" si="0"/>
        <v>42.9</v>
      </c>
    </row>
    <row r="37" spans="1:9" x14ac:dyDescent="0.25">
      <c r="A37" s="52" t="s">
        <v>159</v>
      </c>
      <c r="B37" s="53" t="s">
        <v>151</v>
      </c>
      <c r="C37" s="54" t="s">
        <v>196</v>
      </c>
      <c r="D37" s="112">
        <v>2294400</v>
      </c>
      <c r="E37" s="112">
        <v>865999.42</v>
      </c>
      <c r="F37" s="113">
        <v>1428400.58</v>
      </c>
      <c r="G37" s="55"/>
      <c r="I37" s="1">
        <f t="shared" si="0"/>
        <v>37.700000000000003</v>
      </c>
    </row>
    <row r="38" spans="1:9" ht="23.25" x14ac:dyDescent="0.25">
      <c r="A38" s="52" t="s">
        <v>197</v>
      </c>
      <c r="B38" s="53" t="s">
        <v>151</v>
      </c>
      <c r="C38" s="54" t="s">
        <v>198</v>
      </c>
      <c r="D38" s="112">
        <v>48690</v>
      </c>
      <c r="E38" s="112">
        <v>38848</v>
      </c>
      <c r="F38" s="113">
        <v>9842</v>
      </c>
      <c r="G38" s="55"/>
      <c r="I38" s="1">
        <f t="shared" si="0"/>
        <v>79.8</v>
      </c>
    </row>
    <row r="39" spans="1:9" ht="34.5" x14ac:dyDescent="0.25">
      <c r="A39" s="52" t="s">
        <v>161</v>
      </c>
      <c r="B39" s="53" t="s">
        <v>151</v>
      </c>
      <c r="C39" s="54" t="s">
        <v>199</v>
      </c>
      <c r="D39" s="112">
        <v>587300</v>
      </c>
      <c r="E39" s="112">
        <v>352058.63</v>
      </c>
      <c r="F39" s="113">
        <v>235241.37</v>
      </c>
      <c r="G39" s="55"/>
      <c r="I39" s="1">
        <f t="shared" si="0"/>
        <v>59.9</v>
      </c>
    </row>
    <row r="40" spans="1:9" ht="23.25" x14ac:dyDescent="0.25">
      <c r="A40" s="52" t="s">
        <v>180</v>
      </c>
      <c r="B40" s="53" t="s">
        <v>151</v>
      </c>
      <c r="C40" s="54" t="s">
        <v>200</v>
      </c>
      <c r="D40" s="112">
        <v>372900</v>
      </c>
      <c r="E40" s="112">
        <v>247360.47</v>
      </c>
      <c r="F40" s="113">
        <v>125539.53</v>
      </c>
      <c r="G40" s="55"/>
      <c r="I40" s="1">
        <f t="shared" si="0"/>
        <v>66.3</v>
      </c>
    </row>
    <row r="41" spans="1:9" x14ac:dyDescent="0.25">
      <c r="A41" s="52" t="s">
        <v>182</v>
      </c>
      <c r="B41" s="53" t="s">
        <v>151</v>
      </c>
      <c r="C41" s="54" t="s">
        <v>201</v>
      </c>
      <c r="D41" s="112">
        <v>272900</v>
      </c>
      <c r="E41" s="112">
        <v>202421.04</v>
      </c>
      <c r="F41" s="113">
        <v>70478.960000000006</v>
      </c>
      <c r="G41" s="55"/>
      <c r="I41" s="1">
        <f t="shared" si="0"/>
        <v>74.2</v>
      </c>
    </row>
    <row r="42" spans="1:9" x14ac:dyDescent="0.25">
      <c r="A42" s="52" t="s">
        <v>184</v>
      </c>
      <c r="B42" s="53" t="s">
        <v>151</v>
      </c>
      <c r="C42" s="54" t="s">
        <v>202</v>
      </c>
      <c r="D42" s="112">
        <v>100000</v>
      </c>
      <c r="E42" s="112">
        <v>44939.43</v>
      </c>
      <c r="F42" s="113">
        <v>55060.57</v>
      </c>
      <c r="G42" s="55"/>
      <c r="I42" s="1">
        <f t="shared" si="0"/>
        <v>44.9</v>
      </c>
    </row>
    <row r="43" spans="1:9" x14ac:dyDescent="0.25">
      <c r="A43" s="52" t="s">
        <v>172</v>
      </c>
      <c r="B43" s="53" t="s">
        <v>151</v>
      </c>
      <c r="C43" s="54" t="s">
        <v>203</v>
      </c>
      <c r="D43" s="112">
        <v>25000</v>
      </c>
      <c r="E43" s="112">
        <v>8300</v>
      </c>
      <c r="F43" s="113">
        <v>16700</v>
      </c>
      <c r="G43" s="55"/>
      <c r="I43" s="1">
        <f t="shared" si="0"/>
        <v>33.200000000000003</v>
      </c>
    </row>
    <row r="44" spans="1:9" x14ac:dyDescent="0.25">
      <c r="A44" s="52" t="s">
        <v>204</v>
      </c>
      <c r="B44" s="53" t="s">
        <v>151</v>
      </c>
      <c r="C44" s="54" t="s">
        <v>205</v>
      </c>
      <c r="D44" s="112">
        <v>2080</v>
      </c>
      <c r="E44" s="112" t="s">
        <v>56</v>
      </c>
      <c r="F44" s="113">
        <v>2080</v>
      </c>
      <c r="G44" s="55"/>
      <c r="I44" s="1" t="e">
        <f t="shared" si="0"/>
        <v>#VALUE!</v>
      </c>
    </row>
    <row r="45" spans="1:9" x14ac:dyDescent="0.25">
      <c r="A45" s="52" t="s">
        <v>206</v>
      </c>
      <c r="B45" s="53" t="s">
        <v>151</v>
      </c>
      <c r="C45" s="54" t="s">
        <v>207</v>
      </c>
      <c r="D45" s="112">
        <v>8520</v>
      </c>
      <c r="E45" s="112">
        <v>1100</v>
      </c>
      <c r="F45" s="113">
        <v>7420</v>
      </c>
      <c r="G45" s="55"/>
      <c r="I45" s="1">
        <f t="shared" si="0"/>
        <v>12.9</v>
      </c>
    </row>
    <row r="46" spans="1:9" x14ac:dyDescent="0.25">
      <c r="A46" s="52" t="s">
        <v>208</v>
      </c>
      <c r="B46" s="53" t="s">
        <v>151</v>
      </c>
      <c r="C46" s="54" t="s">
        <v>209</v>
      </c>
      <c r="D46" s="112">
        <v>14400</v>
      </c>
      <c r="E46" s="112">
        <v>7200</v>
      </c>
      <c r="F46" s="113">
        <v>7200</v>
      </c>
      <c r="G46" s="55"/>
      <c r="I46" s="1">
        <f t="shared" si="0"/>
        <v>50</v>
      </c>
    </row>
    <row r="47" spans="1:9" x14ac:dyDescent="0.25">
      <c r="A47" s="52" t="s">
        <v>210</v>
      </c>
      <c r="B47" s="53" t="s">
        <v>151</v>
      </c>
      <c r="C47" s="54" t="s">
        <v>211</v>
      </c>
      <c r="D47" s="112">
        <v>342800</v>
      </c>
      <c r="E47" s="112">
        <v>160732.62</v>
      </c>
      <c r="F47" s="113">
        <v>182067.38</v>
      </c>
      <c r="G47" s="55"/>
      <c r="I47" s="1">
        <f t="shared" si="0"/>
        <v>46.9</v>
      </c>
    </row>
    <row r="48" spans="1:9" x14ac:dyDescent="0.25">
      <c r="A48" s="52" t="s">
        <v>212</v>
      </c>
      <c r="B48" s="53" t="s">
        <v>151</v>
      </c>
      <c r="C48" s="54" t="s">
        <v>213</v>
      </c>
      <c r="D48" s="112">
        <v>342800</v>
      </c>
      <c r="E48" s="112">
        <v>160732.62</v>
      </c>
      <c r="F48" s="113">
        <v>182067.38</v>
      </c>
      <c r="G48" s="55"/>
      <c r="I48" s="1">
        <f t="shared" si="0"/>
        <v>46.9</v>
      </c>
    </row>
    <row r="49" spans="1:9" ht="45.75" x14ac:dyDescent="0.25">
      <c r="A49" s="52" t="s">
        <v>214</v>
      </c>
      <c r="B49" s="53" t="s">
        <v>151</v>
      </c>
      <c r="C49" s="54" t="s">
        <v>215</v>
      </c>
      <c r="D49" s="112">
        <v>342800</v>
      </c>
      <c r="E49" s="112">
        <v>160732.62</v>
      </c>
      <c r="F49" s="113">
        <v>182067.38</v>
      </c>
      <c r="G49" s="55"/>
      <c r="I49" s="1">
        <f t="shared" si="0"/>
        <v>46.9</v>
      </c>
    </row>
    <row r="50" spans="1:9" ht="45.75" x14ac:dyDescent="0.25">
      <c r="A50" s="52" t="s">
        <v>157</v>
      </c>
      <c r="B50" s="53" t="s">
        <v>151</v>
      </c>
      <c r="C50" s="54" t="s">
        <v>216</v>
      </c>
      <c r="D50" s="112">
        <v>316700</v>
      </c>
      <c r="E50" s="112">
        <v>154732.62</v>
      </c>
      <c r="F50" s="113">
        <v>161967.38</v>
      </c>
      <c r="G50" s="55"/>
      <c r="I50" s="1">
        <f t="shared" si="0"/>
        <v>48.9</v>
      </c>
    </row>
    <row r="51" spans="1:9" x14ac:dyDescent="0.25">
      <c r="A51" s="52" t="s">
        <v>159</v>
      </c>
      <c r="B51" s="53" t="s">
        <v>151</v>
      </c>
      <c r="C51" s="54" t="s">
        <v>217</v>
      </c>
      <c r="D51" s="112">
        <v>243200</v>
      </c>
      <c r="E51" s="112">
        <v>118842.26</v>
      </c>
      <c r="F51" s="113">
        <v>124357.74</v>
      </c>
      <c r="G51" s="55"/>
      <c r="I51" s="1">
        <f t="shared" si="0"/>
        <v>48.9</v>
      </c>
    </row>
    <row r="52" spans="1:9" ht="34.5" x14ac:dyDescent="0.25">
      <c r="A52" s="52" t="s">
        <v>161</v>
      </c>
      <c r="B52" s="53" t="s">
        <v>151</v>
      </c>
      <c r="C52" s="54" t="s">
        <v>218</v>
      </c>
      <c r="D52" s="112">
        <v>73500</v>
      </c>
      <c r="E52" s="112">
        <v>35890.36</v>
      </c>
      <c r="F52" s="113">
        <v>37609.64</v>
      </c>
      <c r="G52" s="55"/>
      <c r="I52" s="1">
        <f t="shared" si="0"/>
        <v>48.8</v>
      </c>
    </row>
    <row r="53" spans="1:9" ht="23.25" x14ac:dyDescent="0.25">
      <c r="A53" s="52" t="s">
        <v>180</v>
      </c>
      <c r="B53" s="53" t="s">
        <v>151</v>
      </c>
      <c r="C53" s="54" t="s">
        <v>219</v>
      </c>
      <c r="D53" s="112">
        <v>26100</v>
      </c>
      <c r="E53" s="112">
        <v>6000</v>
      </c>
      <c r="F53" s="113">
        <v>20100</v>
      </c>
      <c r="G53" s="55"/>
      <c r="I53" s="1">
        <f t="shared" si="0"/>
        <v>23</v>
      </c>
    </row>
    <row r="54" spans="1:9" x14ac:dyDescent="0.25">
      <c r="A54" s="52" t="s">
        <v>182</v>
      </c>
      <c r="B54" s="53" t="s">
        <v>151</v>
      </c>
      <c r="C54" s="54" t="s">
        <v>220</v>
      </c>
      <c r="D54" s="112">
        <v>13000</v>
      </c>
      <c r="E54" s="112">
        <v>3000</v>
      </c>
      <c r="F54" s="113">
        <v>10000</v>
      </c>
      <c r="G54" s="55"/>
      <c r="I54" s="1">
        <f t="shared" si="0"/>
        <v>23.1</v>
      </c>
    </row>
    <row r="55" spans="1:9" x14ac:dyDescent="0.25">
      <c r="A55" s="52" t="s">
        <v>184</v>
      </c>
      <c r="B55" s="53" t="s">
        <v>151</v>
      </c>
      <c r="C55" s="54" t="s">
        <v>221</v>
      </c>
      <c r="D55" s="112">
        <v>13100</v>
      </c>
      <c r="E55" s="112">
        <v>3000</v>
      </c>
      <c r="F55" s="113">
        <v>10100</v>
      </c>
      <c r="G55" s="55"/>
      <c r="I55" s="1">
        <f t="shared" si="0"/>
        <v>22.9</v>
      </c>
    </row>
    <row r="56" spans="1:9" ht="23.25" x14ac:dyDescent="0.25">
      <c r="A56" s="52" t="s">
        <v>222</v>
      </c>
      <c r="B56" s="53" t="s">
        <v>151</v>
      </c>
      <c r="C56" s="54" t="s">
        <v>223</v>
      </c>
      <c r="D56" s="112">
        <v>5000</v>
      </c>
      <c r="E56" s="112">
        <v>222</v>
      </c>
      <c r="F56" s="113">
        <v>4778</v>
      </c>
      <c r="G56" s="55"/>
      <c r="I56" s="1">
        <f t="shared" si="0"/>
        <v>4.4000000000000004</v>
      </c>
    </row>
    <row r="57" spans="1:9" ht="23.25" x14ac:dyDescent="0.25">
      <c r="A57" s="52" t="s">
        <v>224</v>
      </c>
      <c r="B57" s="53" t="s">
        <v>151</v>
      </c>
      <c r="C57" s="54" t="s">
        <v>225</v>
      </c>
      <c r="D57" s="112">
        <v>5000</v>
      </c>
      <c r="E57" s="112">
        <v>222</v>
      </c>
      <c r="F57" s="113">
        <v>4778</v>
      </c>
      <c r="G57" s="55"/>
      <c r="I57" s="1">
        <f t="shared" si="0"/>
        <v>4.4000000000000004</v>
      </c>
    </row>
    <row r="58" spans="1:9" ht="45.75" x14ac:dyDescent="0.25">
      <c r="A58" s="52" t="s">
        <v>226</v>
      </c>
      <c r="B58" s="53" t="s">
        <v>151</v>
      </c>
      <c r="C58" s="54" t="s">
        <v>227</v>
      </c>
      <c r="D58" s="112">
        <v>5000</v>
      </c>
      <c r="E58" s="112">
        <v>222</v>
      </c>
      <c r="F58" s="113">
        <v>4778</v>
      </c>
      <c r="G58" s="55"/>
      <c r="I58" s="1">
        <f t="shared" si="0"/>
        <v>4.4000000000000004</v>
      </c>
    </row>
    <row r="59" spans="1:9" ht="45.75" x14ac:dyDescent="0.25">
      <c r="A59" s="52" t="s">
        <v>157</v>
      </c>
      <c r="B59" s="53" t="s">
        <v>151</v>
      </c>
      <c r="C59" s="54" t="s">
        <v>228</v>
      </c>
      <c r="D59" s="112">
        <v>4000</v>
      </c>
      <c r="E59" s="112">
        <v>222</v>
      </c>
      <c r="F59" s="113">
        <v>3778</v>
      </c>
      <c r="G59" s="55"/>
      <c r="I59" s="1">
        <f t="shared" si="0"/>
        <v>5.6</v>
      </c>
    </row>
    <row r="60" spans="1:9" ht="23.25" x14ac:dyDescent="0.25">
      <c r="A60" s="52" t="s">
        <v>229</v>
      </c>
      <c r="B60" s="53" t="s">
        <v>151</v>
      </c>
      <c r="C60" s="54" t="s">
        <v>230</v>
      </c>
      <c r="D60" s="112">
        <v>4000</v>
      </c>
      <c r="E60" s="112">
        <v>222</v>
      </c>
      <c r="F60" s="113">
        <v>3778</v>
      </c>
      <c r="G60" s="55"/>
      <c r="I60" s="1">
        <f t="shared" si="0"/>
        <v>5.6</v>
      </c>
    </row>
    <row r="61" spans="1:9" ht="23.25" x14ac:dyDescent="0.25">
      <c r="A61" s="52" t="s">
        <v>180</v>
      </c>
      <c r="B61" s="53" t="s">
        <v>151</v>
      </c>
      <c r="C61" s="54" t="s">
        <v>231</v>
      </c>
      <c r="D61" s="112">
        <v>1000</v>
      </c>
      <c r="E61" s="112" t="s">
        <v>56</v>
      </c>
      <c r="F61" s="113">
        <v>1000</v>
      </c>
      <c r="G61" s="55"/>
      <c r="I61" s="1" t="e">
        <f t="shared" si="0"/>
        <v>#VALUE!</v>
      </c>
    </row>
    <row r="62" spans="1:9" x14ac:dyDescent="0.25">
      <c r="A62" s="52" t="s">
        <v>182</v>
      </c>
      <c r="B62" s="53" t="s">
        <v>151</v>
      </c>
      <c r="C62" s="54" t="s">
        <v>232</v>
      </c>
      <c r="D62" s="112">
        <v>1000</v>
      </c>
      <c r="E62" s="112" t="s">
        <v>56</v>
      </c>
      <c r="F62" s="113">
        <v>1000</v>
      </c>
      <c r="G62" s="55"/>
      <c r="I62" s="1" t="e">
        <f t="shared" si="0"/>
        <v>#VALUE!</v>
      </c>
    </row>
    <row r="63" spans="1:9" x14ac:dyDescent="0.25">
      <c r="A63" s="52" t="s">
        <v>233</v>
      </c>
      <c r="B63" s="53" t="s">
        <v>151</v>
      </c>
      <c r="C63" s="54" t="s">
        <v>234</v>
      </c>
      <c r="D63" s="112">
        <v>1740000</v>
      </c>
      <c r="E63" s="112">
        <v>1226000</v>
      </c>
      <c r="F63" s="113">
        <v>514000</v>
      </c>
      <c r="G63" s="55"/>
      <c r="I63" s="1">
        <f t="shared" si="0"/>
        <v>70.5</v>
      </c>
    </row>
    <row r="64" spans="1:9" x14ac:dyDescent="0.25">
      <c r="A64" s="52" t="s">
        <v>235</v>
      </c>
      <c r="B64" s="53" t="s">
        <v>151</v>
      </c>
      <c r="C64" s="54" t="s">
        <v>236</v>
      </c>
      <c r="D64" s="112">
        <v>1690000</v>
      </c>
      <c r="E64" s="112">
        <v>1198000</v>
      </c>
      <c r="F64" s="113">
        <v>492000</v>
      </c>
      <c r="G64" s="55"/>
      <c r="I64" s="1">
        <f t="shared" si="0"/>
        <v>70.900000000000006</v>
      </c>
    </row>
    <row r="65" spans="1:9" ht="34.5" x14ac:dyDescent="0.25">
      <c r="A65" s="52" t="s">
        <v>237</v>
      </c>
      <c r="B65" s="53" t="s">
        <v>151</v>
      </c>
      <c r="C65" s="54" t="s">
        <v>238</v>
      </c>
      <c r="D65" s="112">
        <v>1690000</v>
      </c>
      <c r="E65" s="112">
        <v>1198000</v>
      </c>
      <c r="F65" s="113">
        <v>492000</v>
      </c>
      <c r="G65" s="55"/>
      <c r="I65" s="1">
        <f t="shared" si="0"/>
        <v>70.900000000000006</v>
      </c>
    </row>
    <row r="66" spans="1:9" ht="23.25" x14ac:dyDescent="0.25">
      <c r="A66" s="52" t="s">
        <v>180</v>
      </c>
      <c r="B66" s="53" t="s">
        <v>151</v>
      </c>
      <c r="C66" s="54" t="s">
        <v>239</v>
      </c>
      <c r="D66" s="112">
        <v>1690000</v>
      </c>
      <c r="E66" s="112">
        <v>1198000</v>
      </c>
      <c r="F66" s="113">
        <v>492000</v>
      </c>
      <c r="G66" s="55"/>
      <c r="I66" s="1">
        <f t="shared" si="0"/>
        <v>70.900000000000006</v>
      </c>
    </row>
    <row r="67" spans="1:9" x14ac:dyDescent="0.25">
      <c r="A67" s="52" t="s">
        <v>182</v>
      </c>
      <c r="B67" s="53" t="s">
        <v>151</v>
      </c>
      <c r="C67" s="54" t="s">
        <v>240</v>
      </c>
      <c r="D67" s="112">
        <v>1690000</v>
      </c>
      <c r="E67" s="112">
        <v>1198000</v>
      </c>
      <c r="F67" s="113">
        <v>492000</v>
      </c>
      <c r="G67" s="55"/>
      <c r="I67" s="1">
        <f t="shared" si="0"/>
        <v>70.900000000000006</v>
      </c>
    </row>
    <row r="68" spans="1:9" x14ac:dyDescent="0.25">
      <c r="A68" s="52" t="s">
        <v>241</v>
      </c>
      <c r="B68" s="53" t="s">
        <v>151</v>
      </c>
      <c r="C68" s="54" t="s">
        <v>242</v>
      </c>
      <c r="D68" s="112">
        <v>50000</v>
      </c>
      <c r="E68" s="112">
        <v>28000</v>
      </c>
      <c r="F68" s="113">
        <v>22000</v>
      </c>
      <c r="G68" s="55"/>
      <c r="I68" s="1">
        <f t="shared" si="0"/>
        <v>56</v>
      </c>
    </row>
    <row r="69" spans="1:9" ht="34.5" x14ac:dyDescent="0.25">
      <c r="A69" s="52" t="s">
        <v>243</v>
      </c>
      <c r="B69" s="53" t="s">
        <v>151</v>
      </c>
      <c r="C69" s="54" t="s">
        <v>244</v>
      </c>
      <c r="D69" s="112">
        <v>50000</v>
      </c>
      <c r="E69" s="112">
        <v>28000</v>
      </c>
      <c r="F69" s="113">
        <v>22000</v>
      </c>
      <c r="G69" s="55"/>
      <c r="I69" s="1">
        <f t="shared" si="0"/>
        <v>56</v>
      </c>
    </row>
    <row r="70" spans="1:9" ht="23.25" x14ac:dyDescent="0.25">
      <c r="A70" s="52" t="s">
        <v>180</v>
      </c>
      <c r="B70" s="53" t="s">
        <v>151</v>
      </c>
      <c r="C70" s="54" t="s">
        <v>245</v>
      </c>
      <c r="D70" s="112">
        <v>50000</v>
      </c>
      <c r="E70" s="112">
        <v>28000</v>
      </c>
      <c r="F70" s="113">
        <v>22000</v>
      </c>
      <c r="G70" s="55"/>
      <c r="I70" s="1">
        <f t="shared" si="0"/>
        <v>56</v>
      </c>
    </row>
    <row r="71" spans="1:9" x14ac:dyDescent="0.25">
      <c r="A71" s="52" t="s">
        <v>182</v>
      </c>
      <c r="B71" s="53" t="s">
        <v>151</v>
      </c>
      <c r="C71" s="54" t="s">
        <v>246</v>
      </c>
      <c r="D71" s="112">
        <v>50000</v>
      </c>
      <c r="E71" s="112">
        <v>28000</v>
      </c>
      <c r="F71" s="113">
        <v>22000</v>
      </c>
      <c r="G71" s="55"/>
      <c r="I71" s="1">
        <f t="shared" si="0"/>
        <v>56</v>
      </c>
    </row>
    <row r="72" spans="1:9" x14ac:dyDescent="0.25">
      <c r="A72" s="52" t="s">
        <v>247</v>
      </c>
      <c r="B72" s="53" t="s">
        <v>151</v>
      </c>
      <c r="C72" s="54" t="s">
        <v>248</v>
      </c>
      <c r="D72" s="112">
        <v>1837765.1199999999</v>
      </c>
      <c r="E72" s="112">
        <v>1609410.2799999998</v>
      </c>
      <c r="F72" s="113">
        <v>228354.84</v>
      </c>
      <c r="G72" s="55"/>
      <c r="I72" s="1">
        <f t="shared" ref="I72:I113" si="1">ROUND(E72/D72*100,1)</f>
        <v>87.6</v>
      </c>
    </row>
    <row r="73" spans="1:9" x14ac:dyDescent="0.25">
      <c r="A73" s="52" t="s">
        <v>249</v>
      </c>
      <c r="B73" s="53" t="s">
        <v>151</v>
      </c>
      <c r="C73" s="54" t="s">
        <v>250</v>
      </c>
      <c r="D73" s="112">
        <v>10500</v>
      </c>
      <c r="E73" s="112">
        <v>5040.45</v>
      </c>
      <c r="F73" s="113">
        <v>5459.55</v>
      </c>
      <c r="G73" s="55"/>
      <c r="I73" s="1">
        <f t="shared" si="1"/>
        <v>48</v>
      </c>
    </row>
    <row r="74" spans="1:9" ht="34.5" x14ac:dyDescent="0.25">
      <c r="A74" s="52" t="s">
        <v>251</v>
      </c>
      <c r="B74" s="53" t="s">
        <v>151</v>
      </c>
      <c r="C74" s="54" t="s">
        <v>252</v>
      </c>
      <c r="D74" s="112">
        <v>10500</v>
      </c>
      <c r="E74" s="112">
        <v>5040.45</v>
      </c>
      <c r="F74" s="113">
        <v>5459.55</v>
      </c>
      <c r="G74" s="55"/>
      <c r="I74" s="1">
        <f t="shared" si="1"/>
        <v>48</v>
      </c>
    </row>
    <row r="75" spans="1:9" ht="23.25" x14ac:dyDescent="0.25">
      <c r="A75" s="52" t="s">
        <v>180</v>
      </c>
      <c r="B75" s="53" t="s">
        <v>151</v>
      </c>
      <c r="C75" s="54" t="s">
        <v>253</v>
      </c>
      <c r="D75" s="112">
        <v>10500</v>
      </c>
      <c r="E75" s="112">
        <v>5040.45</v>
      </c>
      <c r="F75" s="113">
        <v>5459.55</v>
      </c>
      <c r="G75" s="55"/>
      <c r="I75" s="1">
        <f t="shared" si="1"/>
        <v>48</v>
      </c>
    </row>
    <row r="76" spans="1:9" x14ac:dyDescent="0.25">
      <c r="A76" s="52" t="s">
        <v>182</v>
      </c>
      <c r="B76" s="53" t="s">
        <v>151</v>
      </c>
      <c r="C76" s="54" t="s">
        <v>254</v>
      </c>
      <c r="D76" s="112">
        <v>10500</v>
      </c>
      <c r="E76" s="112">
        <v>5040.45</v>
      </c>
      <c r="F76" s="113">
        <v>5459.55</v>
      </c>
      <c r="G76" s="55"/>
      <c r="I76" s="1">
        <f t="shared" si="1"/>
        <v>48</v>
      </c>
    </row>
    <row r="77" spans="1:9" x14ac:dyDescent="0.25">
      <c r="A77" s="52" t="s">
        <v>255</v>
      </c>
      <c r="B77" s="53" t="s">
        <v>151</v>
      </c>
      <c r="C77" s="54" t="s">
        <v>256</v>
      </c>
      <c r="D77" s="112">
        <v>1827265.1199999999</v>
      </c>
      <c r="E77" s="112">
        <v>1604369.8299999998</v>
      </c>
      <c r="F77" s="113">
        <v>222895.29</v>
      </c>
      <c r="G77" s="55"/>
      <c r="I77" s="1">
        <f t="shared" si="1"/>
        <v>87.8</v>
      </c>
    </row>
    <row r="78" spans="1:9" ht="34.5" x14ac:dyDescent="0.25">
      <c r="A78" s="52" t="s">
        <v>257</v>
      </c>
      <c r="B78" s="53" t="s">
        <v>151</v>
      </c>
      <c r="C78" s="54" t="s">
        <v>258</v>
      </c>
      <c r="D78" s="112">
        <v>171214.45</v>
      </c>
      <c r="E78" s="112">
        <v>135455.73000000001</v>
      </c>
      <c r="F78" s="113">
        <v>35758.720000000001</v>
      </c>
      <c r="G78" s="55"/>
      <c r="I78" s="1">
        <f t="shared" si="1"/>
        <v>79.099999999999994</v>
      </c>
    </row>
    <row r="79" spans="1:9" ht="23.25" x14ac:dyDescent="0.25">
      <c r="A79" s="52" t="s">
        <v>180</v>
      </c>
      <c r="B79" s="53" t="s">
        <v>151</v>
      </c>
      <c r="C79" s="54" t="s">
        <v>259</v>
      </c>
      <c r="D79" s="112">
        <v>171214.45</v>
      </c>
      <c r="E79" s="112">
        <v>135455.73000000001</v>
      </c>
      <c r="F79" s="113">
        <v>35758.720000000001</v>
      </c>
      <c r="G79" s="55"/>
      <c r="I79" s="1">
        <f t="shared" si="1"/>
        <v>79.099999999999994</v>
      </c>
    </row>
    <row r="80" spans="1:9" x14ac:dyDescent="0.25">
      <c r="A80" s="52" t="s">
        <v>182</v>
      </c>
      <c r="B80" s="53" t="s">
        <v>151</v>
      </c>
      <c r="C80" s="54" t="s">
        <v>260</v>
      </c>
      <c r="D80" s="112">
        <v>171214.45</v>
      </c>
      <c r="E80" s="112">
        <v>135455.73000000001</v>
      </c>
      <c r="F80" s="113">
        <v>35758.720000000001</v>
      </c>
      <c r="G80" s="55"/>
      <c r="I80" s="1">
        <f t="shared" si="1"/>
        <v>79.099999999999994</v>
      </c>
    </row>
    <row r="81" spans="1:9" ht="23.25" x14ac:dyDescent="0.25">
      <c r="A81" s="52" t="s">
        <v>261</v>
      </c>
      <c r="B81" s="53" t="s">
        <v>151</v>
      </c>
      <c r="C81" s="54" t="s">
        <v>262</v>
      </c>
      <c r="D81" s="112">
        <v>45000</v>
      </c>
      <c r="E81" s="112">
        <v>9502.5</v>
      </c>
      <c r="F81" s="113">
        <v>35497.5</v>
      </c>
      <c r="G81" s="55"/>
      <c r="I81" s="1">
        <f t="shared" si="1"/>
        <v>21.1</v>
      </c>
    </row>
    <row r="82" spans="1:9" ht="23.25" x14ac:dyDescent="0.25">
      <c r="A82" s="52" t="s">
        <v>180</v>
      </c>
      <c r="B82" s="53" t="s">
        <v>151</v>
      </c>
      <c r="C82" s="54" t="s">
        <v>263</v>
      </c>
      <c r="D82" s="112">
        <v>45000</v>
      </c>
      <c r="E82" s="112">
        <v>9502.5</v>
      </c>
      <c r="F82" s="113">
        <v>35497.5</v>
      </c>
      <c r="G82" s="55"/>
      <c r="I82" s="1">
        <f t="shared" si="1"/>
        <v>21.1</v>
      </c>
    </row>
    <row r="83" spans="1:9" x14ac:dyDescent="0.25">
      <c r="A83" s="52" t="s">
        <v>182</v>
      </c>
      <c r="B83" s="53" t="s">
        <v>151</v>
      </c>
      <c r="C83" s="54" t="s">
        <v>264</v>
      </c>
      <c r="D83" s="112">
        <v>45000</v>
      </c>
      <c r="E83" s="112">
        <v>9502.5</v>
      </c>
      <c r="F83" s="113">
        <v>35497.5</v>
      </c>
      <c r="G83" s="55"/>
      <c r="I83" s="1">
        <f t="shared" si="1"/>
        <v>21.1</v>
      </c>
    </row>
    <row r="84" spans="1:9" ht="34.5" x14ac:dyDescent="0.25">
      <c r="A84" s="52" t="s">
        <v>343</v>
      </c>
      <c r="B84" s="53" t="s">
        <v>151</v>
      </c>
      <c r="C84" s="54" t="s">
        <v>347</v>
      </c>
      <c r="D84" s="112">
        <v>18000</v>
      </c>
      <c r="E84" s="112">
        <v>0</v>
      </c>
      <c r="F84" s="113">
        <v>18000</v>
      </c>
      <c r="I84" s="1">
        <f t="shared" si="1"/>
        <v>0</v>
      </c>
    </row>
    <row r="85" spans="1:9" ht="23.25" x14ac:dyDescent="0.25">
      <c r="A85" s="52" t="s">
        <v>344</v>
      </c>
      <c r="B85" s="53" t="s">
        <v>151</v>
      </c>
      <c r="C85" s="54" t="s">
        <v>348</v>
      </c>
      <c r="D85" s="112">
        <v>18000</v>
      </c>
      <c r="E85" s="112">
        <v>0</v>
      </c>
      <c r="F85" s="113">
        <v>18000</v>
      </c>
      <c r="I85" s="1">
        <f t="shared" si="1"/>
        <v>0</v>
      </c>
    </row>
    <row r="86" spans="1:9" x14ac:dyDescent="0.25">
      <c r="A86" s="52" t="s">
        <v>345</v>
      </c>
      <c r="B86" s="53" t="s">
        <v>151</v>
      </c>
      <c r="C86" s="54" t="s">
        <v>349</v>
      </c>
      <c r="D86" s="112">
        <v>18000</v>
      </c>
      <c r="E86" s="112">
        <v>0</v>
      </c>
      <c r="F86" s="113">
        <v>18000</v>
      </c>
      <c r="I86" s="1">
        <f t="shared" si="1"/>
        <v>0</v>
      </c>
    </row>
    <row r="87" spans="1:9" ht="34.5" x14ac:dyDescent="0.25">
      <c r="A87" s="52" t="s">
        <v>346</v>
      </c>
      <c r="B87" s="53" t="s">
        <v>151</v>
      </c>
      <c r="C87" s="54" t="s">
        <v>350</v>
      </c>
      <c r="D87" s="112">
        <v>45000</v>
      </c>
      <c r="E87" s="112">
        <v>0</v>
      </c>
      <c r="F87" s="113">
        <v>45000</v>
      </c>
      <c r="I87" s="1">
        <f t="shared" si="1"/>
        <v>0</v>
      </c>
    </row>
    <row r="88" spans="1:9" ht="23.25" x14ac:dyDescent="0.25">
      <c r="A88" s="52" t="s">
        <v>344</v>
      </c>
      <c r="B88" s="53" t="s">
        <v>151</v>
      </c>
      <c r="C88" s="54" t="s">
        <v>351</v>
      </c>
      <c r="D88" s="112">
        <v>45000</v>
      </c>
      <c r="E88" s="112">
        <v>0</v>
      </c>
      <c r="F88" s="113">
        <v>45000</v>
      </c>
      <c r="I88" s="1">
        <f t="shared" si="1"/>
        <v>0</v>
      </c>
    </row>
    <row r="89" spans="1:9" x14ac:dyDescent="0.25">
      <c r="A89" s="52" t="s">
        <v>345</v>
      </c>
      <c r="B89" s="53" t="s">
        <v>151</v>
      </c>
      <c r="C89" s="54" t="s">
        <v>352</v>
      </c>
      <c r="D89" s="112">
        <v>45000</v>
      </c>
      <c r="E89" s="112">
        <v>0</v>
      </c>
      <c r="F89" s="113">
        <v>45000</v>
      </c>
      <c r="I89" s="1">
        <f t="shared" si="1"/>
        <v>0</v>
      </c>
    </row>
    <row r="90" spans="1:9" ht="57" x14ac:dyDescent="0.25">
      <c r="A90" s="52" t="s">
        <v>265</v>
      </c>
      <c r="B90" s="53" t="s">
        <v>151</v>
      </c>
      <c r="C90" s="54" t="s">
        <v>266</v>
      </c>
      <c r="D90" s="112">
        <v>20000</v>
      </c>
      <c r="E90" s="112">
        <v>19234</v>
      </c>
      <c r="F90" s="113">
        <v>766</v>
      </c>
      <c r="G90" s="55"/>
      <c r="I90" s="1">
        <f t="shared" si="1"/>
        <v>96.2</v>
      </c>
    </row>
    <row r="91" spans="1:9" ht="23.25" x14ac:dyDescent="0.25">
      <c r="A91" s="52" t="s">
        <v>180</v>
      </c>
      <c r="B91" s="53" t="s">
        <v>151</v>
      </c>
      <c r="C91" s="54" t="s">
        <v>267</v>
      </c>
      <c r="D91" s="112">
        <v>20000</v>
      </c>
      <c r="E91" s="112">
        <v>19234</v>
      </c>
      <c r="F91" s="113">
        <v>766</v>
      </c>
      <c r="G91" s="55"/>
      <c r="I91" s="1">
        <f t="shared" si="1"/>
        <v>96.2</v>
      </c>
    </row>
    <row r="92" spans="1:9" x14ac:dyDescent="0.25">
      <c r="A92" s="52" t="s">
        <v>182</v>
      </c>
      <c r="B92" s="53" t="s">
        <v>151</v>
      </c>
      <c r="C92" s="54" t="s">
        <v>268</v>
      </c>
      <c r="D92" s="112">
        <v>20000</v>
      </c>
      <c r="E92" s="112">
        <v>19234</v>
      </c>
      <c r="F92" s="113">
        <v>766</v>
      </c>
      <c r="G92" s="55"/>
      <c r="I92" s="1">
        <f t="shared" si="1"/>
        <v>96.2</v>
      </c>
    </row>
    <row r="93" spans="1:9" ht="45.75" x14ac:dyDescent="0.25">
      <c r="A93" s="52" t="s">
        <v>269</v>
      </c>
      <c r="B93" s="53" t="s">
        <v>151</v>
      </c>
      <c r="C93" s="54" t="s">
        <v>270</v>
      </c>
      <c r="D93" s="112">
        <v>140000</v>
      </c>
      <c r="E93" s="112">
        <v>52126.93</v>
      </c>
      <c r="F93" s="113">
        <v>87873.07</v>
      </c>
      <c r="G93" s="55"/>
      <c r="I93" s="1">
        <f t="shared" si="1"/>
        <v>37.200000000000003</v>
      </c>
    </row>
    <row r="94" spans="1:9" ht="23.25" x14ac:dyDescent="0.25">
      <c r="A94" s="52" t="s">
        <v>180</v>
      </c>
      <c r="B94" s="53" t="s">
        <v>151</v>
      </c>
      <c r="C94" s="54" t="s">
        <v>271</v>
      </c>
      <c r="D94" s="112">
        <v>140000</v>
      </c>
      <c r="E94" s="112">
        <v>52126.93</v>
      </c>
      <c r="F94" s="113">
        <v>87873.07</v>
      </c>
      <c r="G94" s="55"/>
      <c r="I94" s="1">
        <f t="shared" si="1"/>
        <v>37.200000000000003</v>
      </c>
    </row>
    <row r="95" spans="1:9" x14ac:dyDescent="0.25">
      <c r="A95" s="52" t="s">
        <v>184</v>
      </c>
      <c r="B95" s="53" t="s">
        <v>151</v>
      </c>
      <c r="C95" s="54" t="s">
        <v>272</v>
      </c>
      <c r="D95" s="112">
        <v>140000</v>
      </c>
      <c r="E95" s="112">
        <v>52126.93</v>
      </c>
      <c r="F95" s="113">
        <v>87873.07</v>
      </c>
      <c r="G95" s="55"/>
      <c r="I95" s="1">
        <f t="shared" si="1"/>
        <v>37.200000000000003</v>
      </c>
    </row>
    <row r="96" spans="1:9" ht="57" x14ac:dyDescent="0.25">
      <c r="A96" s="52" t="s">
        <v>273</v>
      </c>
      <c r="B96" s="53" t="s">
        <v>151</v>
      </c>
      <c r="C96" s="54" t="s">
        <v>274</v>
      </c>
      <c r="D96" s="112">
        <v>119442.5</v>
      </c>
      <c r="E96" s="112">
        <v>119442.5</v>
      </c>
      <c r="F96" s="113" t="s">
        <v>56</v>
      </c>
      <c r="G96" s="55"/>
      <c r="I96" s="1">
        <f t="shared" si="1"/>
        <v>100</v>
      </c>
    </row>
    <row r="97" spans="1:9" ht="23.25" x14ac:dyDescent="0.25">
      <c r="A97" s="52" t="s">
        <v>180</v>
      </c>
      <c r="B97" s="53" t="s">
        <v>151</v>
      </c>
      <c r="C97" s="54" t="s">
        <v>275</v>
      </c>
      <c r="D97" s="112">
        <v>119442.5</v>
      </c>
      <c r="E97" s="112">
        <v>119442.5</v>
      </c>
      <c r="F97" s="113" t="s">
        <v>56</v>
      </c>
      <c r="G97" s="55"/>
      <c r="I97" s="1">
        <f t="shared" si="1"/>
        <v>100</v>
      </c>
    </row>
    <row r="98" spans="1:9" x14ac:dyDescent="0.25">
      <c r="A98" s="52" t="s">
        <v>182</v>
      </c>
      <c r="B98" s="53" t="s">
        <v>151</v>
      </c>
      <c r="C98" s="54" t="s">
        <v>276</v>
      </c>
      <c r="D98" s="112">
        <v>119442.5</v>
      </c>
      <c r="E98" s="112">
        <v>119442.5</v>
      </c>
      <c r="F98" s="113" t="s">
        <v>56</v>
      </c>
      <c r="G98" s="55"/>
      <c r="I98" s="1">
        <f t="shared" si="1"/>
        <v>100</v>
      </c>
    </row>
    <row r="99" spans="1:9" ht="29.25" customHeight="1" x14ac:dyDescent="0.25">
      <c r="A99" s="52" t="s">
        <v>353</v>
      </c>
      <c r="B99" s="53" t="s">
        <v>151</v>
      </c>
      <c r="C99" s="54" t="s">
        <v>277</v>
      </c>
      <c r="D99" s="112">
        <v>1268608.17</v>
      </c>
      <c r="E99" s="112">
        <v>1268608.17</v>
      </c>
      <c r="F99" s="113" t="s">
        <v>56</v>
      </c>
      <c r="G99" s="55"/>
      <c r="I99" s="1">
        <f t="shared" si="1"/>
        <v>100</v>
      </c>
    </row>
    <row r="100" spans="1:9" ht="23.25" x14ac:dyDescent="0.25">
      <c r="A100" s="52" t="s">
        <v>180</v>
      </c>
      <c r="B100" s="53" t="s">
        <v>151</v>
      </c>
      <c r="C100" s="54" t="s">
        <v>278</v>
      </c>
      <c r="D100" s="112">
        <v>1268608.17</v>
      </c>
      <c r="E100" s="112">
        <v>1268608.17</v>
      </c>
      <c r="F100" s="113" t="s">
        <v>56</v>
      </c>
      <c r="G100" s="55"/>
      <c r="I100" s="1">
        <f t="shared" si="1"/>
        <v>100</v>
      </c>
    </row>
    <row r="101" spans="1:9" x14ac:dyDescent="0.25">
      <c r="A101" s="52" t="s">
        <v>182</v>
      </c>
      <c r="B101" s="53" t="s">
        <v>151</v>
      </c>
      <c r="C101" s="54" t="s">
        <v>279</v>
      </c>
      <c r="D101" s="112">
        <v>1268608.17</v>
      </c>
      <c r="E101" s="112">
        <v>1268608.17</v>
      </c>
      <c r="F101" s="113" t="s">
        <v>56</v>
      </c>
      <c r="G101" s="55"/>
      <c r="I101" s="1">
        <f t="shared" si="1"/>
        <v>100</v>
      </c>
    </row>
    <row r="102" spans="1:9" x14ac:dyDescent="0.25">
      <c r="A102" s="52" t="s">
        <v>280</v>
      </c>
      <c r="B102" s="53" t="s">
        <v>151</v>
      </c>
      <c r="C102" s="54" t="s">
        <v>281</v>
      </c>
      <c r="D102" s="112">
        <v>2868000</v>
      </c>
      <c r="E102" s="112">
        <v>1381176.6</v>
      </c>
      <c r="F102" s="113">
        <v>1486823.4</v>
      </c>
      <c r="G102" s="55"/>
      <c r="I102" s="1">
        <f t="shared" si="1"/>
        <v>48.2</v>
      </c>
    </row>
    <row r="103" spans="1:9" x14ac:dyDescent="0.25">
      <c r="A103" s="52" t="s">
        <v>282</v>
      </c>
      <c r="B103" s="53" t="s">
        <v>151</v>
      </c>
      <c r="C103" s="54" t="s">
        <v>283</v>
      </c>
      <c r="D103" s="112">
        <v>2868000</v>
      </c>
      <c r="E103" s="112">
        <v>1381176.6</v>
      </c>
      <c r="F103" s="113">
        <v>1486823.4</v>
      </c>
      <c r="G103" s="55"/>
      <c r="I103" s="1">
        <f t="shared" si="1"/>
        <v>48.2</v>
      </c>
    </row>
    <row r="104" spans="1:9" ht="45.75" x14ac:dyDescent="0.25">
      <c r="A104" s="52" t="s">
        <v>284</v>
      </c>
      <c r="B104" s="53" t="s">
        <v>151</v>
      </c>
      <c r="C104" s="54" t="s">
        <v>285</v>
      </c>
      <c r="D104" s="112">
        <v>2868000</v>
      </c>
      <c r="E104" s="112">
        <v>1381176.6</v>
      </c>
      <c r="F104" s="113">
        <v>1486823.4</v>
      </c>
      <c r="G104" s="55"/>
      <c r="I104" s="1">
        <f t="shared" si="1"/>
        <v>48.2</v>
      </c>
    </row>
    <row r="105" spans="1:9" ht="45.75" x14ac:dyDescent="0.25">
      <c r="A105" s="52" t="s">
        <v>157</v>
      </c>
      <c r="B105" s="53" t="s">
        <v>151</v>
      </c>
      <c r="C105" s="54" t="s">
        <v>286</v>
      </c>
      <c r="D105" s="112">
        <v>1967000</v>
      </c>
      <c r="E105" s="112">
        <v>990980.58</v>
      </c>
      <c r="F105" s="113">
        <v>976019.42</v>
      </c>
      <c r="G105" s="55"/>
      <c r="I105" s="1">
        <f t="shared" si="1"/>
        <v>50.4</v>
      </c>
    </row>
    <row r="106" spans="1:9" x14ac:dyDescent="0.25">
      <c r="A106" s="52" t="s">
        <v>287</v>
      </c>
      <c r="B106" s="53" t="s">
        <v>151</v>
      </c>
      <c r="C106" s="54" t="s">
        <v>288</v>
      </c>
      <c r="D106" s="112">
        <v>1510000</v>
      </c>
      <c r="E106" s="112">
        <v>761595.34</v>
      </c>
      <c r="F106" s="113">
        <v>748404.66</v>
      </c>
      <c r="G106" s="55"/>
      <c r="I106" s="1">
        <f t="shared" si="1"/>
        <v>50.4</v>
      </c>
    </row>
    <row r="107" spans="1:9" ht="23.25" x14ac:dyDescent="0.25">
      <c r="A107" s="52" t="s">
        <v>289</v>
      </c>
      <c r="B107" s="53" t="s">
        <v>151</v>
      </c>
      <c r="C107" s="54" t="s">
        <v>290</v>
      </c>
      <c r="D107" s="112">
        <v>1000</v>
      </c>
      <c r="E107" s="112" t="s">
        <v>56</v>
      </c>
      <c r="F107" s="113">
        <v>1000</v>
      </c>
      <c r="G107" s="55"/>
      <c r="I107" s="1" t="e">
        <f t="shared" si="1"/>
        <v>#VALUE!</v>
      </c>
    </row>
    <row r="108" spans="1:9" ht="34.5" x14ac:dyDescent="0.25">
      <c r="A108" s="52" t="s">
        <v>291</v>
      </c>
      <c r="B108" s="53" t="s">
        <v>151</v>
      </c>
      <c r="C108" s="54" t="s">
        <v>292</v>
      </c>
      <c r="D108" s="112">
        <v>456000</v>
      </c>
      <c r="E108" s="112">
        <v>229385.24</v>
      </c>
      <c r="F108" s="113">
        <v>226614.76</v>
      </c>
      <c r="G108" s="55"/>
      <c r="I108" s="1">
        <f t="shared" si="1"/>
        <v>50.3</v>
      </c>
    </row>
    <row r="109" spans="1:9" ht="23.25" x14ac:dyDescent="0.25">
      <c r="A109" s="52" t="s">
        <v>180</v>
      </c>
      <c r="B109" s="53" t="s">
        <v>151</v>
      </c>
      <c r="C109" s="54" t="s">
        <v>293</v>
      </c>
      <c r="D109" s="112">
        <v>900000</v>
      </c>
      <c r="E109" s="112">
        <v>390196.02</v>
      </c>
      <c r="F109" s="113">
        <v>509803.98</v>
      </c>
      <c r="G109" s="55"/>
      <c r="I109" s="1">
        <f t="shared" si="1"/>
        <v>43.4</v>
      </c>
    </row>
    <row r="110" spans="1:9" x14ac:dyDescent="0.25">
      <c r="A110" s="52" t="s">
        <v>182</v>
      </c>
      <c r="B110" s="53" t="s">
        <v>151</v>
      </c>
      <c r="C110" s="54" t="s">
        <v>294</v>
      </c>
      <c r="D110" s="112">
        <v>400000</v>
      </c>
      <c r="E110" s="112">
        <v>50838.99</v>
      </c>
      <c r="F110" s="113">
        <v>349161.01</v>
      </c>
      <c r="G110" s="55"/>
      <c r="I110" s="1">
        <f t="shared" si="1"/>
        <v>12.7</v>
      </c>
    </row>
    <row r="111" spans="1:9" x14ac:dyDescent="0.25">
      <c r="A111" s="52" t="s">
        <v>184</v>
      </c>
      <c r="B111" s="53" t="s">
        <v>151</v>
      </c>
      <c r="C111" s="54" t="s">
        <v>295</v>
      </c>
      <c r="D111" s="112">
        <v>500000</v>
      </c>
      <c r="E111" s="112">
        <v>339357.03</v>
      </c>
      <c r="F111" s="113">
        <v>160642.97</v>
      </c>
      <c r="G111" s="55"/>
      <c r="I111" s="1">
        <f t="shared" si="1"/>
        <v>67.900000000000006</v>
      </c>
    </row>
    <row r="112" spans="1:9" x14ac:dyDescent="0.25">
      <c r="A112" s="52" t="s">
        <v>172</v>
      </c>
      <c r="B112" s="53" t="s">
        <v>151</v>
      </c>
      <c r="C112" s="54" t="s">
        <v>296</v>
      </c>
      <c r="D112" s="112">
        <v>1000</v>
      </c>
      <c r="E112" s="112" t="s">
        <v>56</v>
      </c>
      <c r="F112" s="113">
        <v>1000</v>
      </c>
      <c r="G112" s="55"/>
      <c r="I112" s="1" t="e">
        <f t="shared" si="1"/>
        <v>#VALUE!</v>
      </c>
    </row>
    <row r="113" spans="1:9" x14ac:dyDescent="0.25">
      <c r="A113" s="52" t="s">
        <v>208</v>
      </c>
      <c r="B113" s="53" t="s">
        <v>151</v>
      </c>
      <c r="C113" s="54" t="s">
        <v>297</v>
      </c>
      <c r="D113" s="112">
        <v>1000</v>
      </c>
      <c r="E113" s="112" t="s">
        <v>56</v>
      </c>
      <c r="F113" s="113">
        <v>1000</v>
      </c>
      <c r="G113" s="55"/>
      <c r="I113" s="1" t="e">
        <f t="shared" si="1"/>
        <v>#VALUE!</v>
      </c>
    </row>
    <row r="114" spans="1:9" ht="13.5" customHeight="1" x14ac:dyDescent="0.25">
      <c r="A114" s="56" t="s">
        <v>298</v>
      </c>
      <c r="B114" s="57" t="s">
        <v>299</v>
      </c>
      <c r="C114" s="58" t="s">
        <v>33</v>
      </c>
      <c r="D114" s="114" t="s">
        <v>56</v>
      </c>
      <c r="E114" s="114">
        <v>7017.28</v>
      </c>
      <c r="F114" s="115" t="s">
        <v>33</v>
      </c>
      <c r="G114" s="59"/>
    </row>
    <row r="115" spans="1:9" ht="15" customHeight="1" x14ac:dyDescent="0.25">
      <c r="A115" s="60"/>
      <c r="B115" s="61"/>
      <c r="C115" s="61"/>
      <c r="D115" s="61"/>
      <c r="E115" s="61"/>
      <c r="F115" s="61"/>
      <c r="G115" s="15"/>
    </row>
  </sheetData>
  <autoFilter ref="A3:I114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BreakPreview" topLeftCell="A19" zoomScaleNormal="100" zoomScaleSheetLayoutView="100" workbookViewId="0">
      <selection activeCell="B49" sqref="B49:B50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62"/>
      <c r="B1" s="63"/>
      <c r="C1" s="64"/>
      <c r="D1" s="18"/>
      <c r="E1" s="65"/>
      <c r="F1" s="43" t="s">
        <v>300</v>
      </c>
      <c r="G1" s="15"/>
    </row>
    <row r="2" spans="1:7" ht="14.1" customHeight="1" x14ac:dyDescent="0.25">
      <c r="A2" s="132" t="s">
        <v>301</v>
      </c>
      <c r="B2" s="133"/>
      <c r="C2" s="133"/>
      <c r="D2" s="133"/>
      <c r="E2" s="133"/>
      <c r="F2" s="133"/>
      <c r="G2" s="15"/>
    </row>
    <row r="3" spans="1:7" ht="12" customHeight="1" x14ac:dyDescent="0.25">
      <c r="A3" s="66"/>
      <c r="B3" s="67"/>
      <c r="C3" s="68"/>
      <c r="D3" s="69"/>
      <c r="E3" s="70"/>
      <c r="F3" s="71"/>
      <c r="G3" s="15"/>
    </row>
    <row r="4" spans="1:7" ht="13.5" customHeight="1" x14ac:dyDescent="0.25">
      <c r="A4" s="140" t="s">
        <v>22</v>
      </c>
      <c r="B4" s="140" t="s">
        <v>23</v>
      </c>
      <c r="C4" s="140" t="s">
        <v>302</v>
      </c>
      <c r="D4" s="140" t="s">
        <v>25</v>
      </c>
      <c r="E4" s="140" t="s">
        <v>26</v>
      </c>
      <c r="F4" s="140" t="s">
        <v>27</v>
      </c>
      <c r="G4" s="15"/>
    </row>
    <row r="5" spans="1:7" ht="12" customHeight="1" x14ac:dyDescent="0.25">
      <c r="A5" s="141"/>
      <c r="B5" s="141"/>
      <c r="C5" s="141"/>
      <c r="D5" s="141"/>
      <c r="E5" s="141"/>
      <c r="F5" s="141"/>
      <c r="G5" s="15"/>
    </row>
    <row r="6" spans="1:7" ht="12" customHeight="1" x14ac:dyDescent="0.25">
      <c r="A6" s="141"/>
      <c r="B6" s="141"/>
      <c r="C6" s="141"/>
      <c r="D6" s="141"/>
      <c r="E6" s="141"/>
      <c r="F6" s="141"/>
      <c r="G6" s="15"/>
    </row>
    <row r="7" spans="1:7" ht="11.25" customHeight="1" x14ac:dyDescent="0.25">
      <c r="A7" s="141"/>
      <c r="B7" s="141"/>
      <c r="C7" s="141"/>
      <c r="D7" s="141"/>
      <c r="E7" s="141"/>
      <c r="F7" s="141"/>
      <c r="G7" s="15"/>
    </row>
    <row r="8" spans="1:7" ht="10.5" customHeight="1" x14ac:dyDescent="0.25">
      <c r="A8" s="141"/>
      <c r="B8" s="141"/>
      <c r="C8" s="141"/>
      <c r="D8" s="141"/>
      <c r="E8" s="141"/>
      <c r="F8" s="141"/>
      <c r="G8" s="15"/>
    </row>
    <row r="9" spans="1:7" ht="12" customHeight="1" x14ac:dyDescent="0.25">
      <c r="A9" s="30">
        <v>1</v>
      </c>
      <c r="B9" s="31">
        <v>2</v>
      </c>
      <c r="C9" s="45">
        <v>3</v>
      </c>
      <c r="D9" s="46" t="s">
        <v>28</v>
      </c>
      <c r="E9" s="46" t="s">
        <v>29</v>
      </c>
      <c r="F9" s="46" t="s">
        <v>30</v>
      </c>
      <c r="G9" s="15"/>
    </row>
    <row r="10" spans="1:7" ht="18" customHeight="1" x14ac:dyDescent="0.25">
      <c r="A10" s="56" t="s">
        <v>303</v>
      </c>
      <c r="B10" s="72">
        <v>500</v>
      </c>
      <c r="C10" s="73" t="s">
        <v>33</v>
      </c>
      <c r="D10" s="36" t="s">
        <v>56</v>
      </c>
      <c r="E10" s="36">
        <v>-7017.28</v>
      </c>
      <c r="F10" s="49" t="s">
        <v>56</v>
      </c>
      <c r="G10" s="15"/>
    </row>
    <row r="11" spans="1:7" ht="12" customHeight="1" x14ac:dyDescent="0.25">
      <c r="A11" s="74" t="s">
        <v>34</v>
      </c>
      <c r="B11" s="75"/>
      <c r="C11" s="76"/>
      <c r="D11" s="77"/>
      <c r="E11" s="77"/>
      <c r="F11" s="78"/>
      <c r="G11" s="15"/>
    </row>
    <row r="12" spans="1:7" ht="18" customHeight="1" x14ac:dyDescent="0.25">
      <c r="A12" s="79" t="s">
        <v>304</v>
      </c>
      <c r="B12" s="75">
        <v>520</v>
      </c>
      <c r="C12" s="76" t="s">
        <v>33</v>
      </c>
      <c r="D12" s="80" t="s">
        <v>56</v>
      </c>
      <c r="E12" s="80" t="s">
        <v>56</v>
      </c>
      <c r="F12" s="81" t="s">
        <v>56</v>
      </c>
      <c r="G12" s="15"/>
    </row>
    <row r="13" spans="1:7" ht="12" customHeight="1" x14ac:dyDescent="0.25">
      <c r="A13" s="82" t="s">
        <v>305</v>
      </c>
      <c r="B13" s="75"/>
      <c r="C13" s="76"/>
      <c r="D13" s="77"/>
      <c r="E13" s="77"/>
      <c r="F13" s="78"/>
      <c r="G13" s="15"/>
    </row>
    <row r="14" spans="1:7" ht="14.1" customHeight="1" x14ac:dyDescent="0.25">
      <c r="A14" s="83" t="s">
        <v>306</v>
      </c>
      <c r="B14" s="75">
        <v>620</v>
      </c>
      <c r="C14" s="76" t="s">
        <v>33</v>
      </c>
      <c r="D14" s="80" t="s">
        <v>56</v>
      </c>
      <c r="E14" s="80" t="s">
        <v>56</v>
      </c>
      <c r="F14" s="81" t="s">
        <v>56</v>
      </c>
      <c r="G14" s="15"/>
    </row>
    <row r="15" spans="1:7" ht="12.95" customHeight="1" x14ac:dyDescent="0.25">
      <c r="A15" s="84" t="s">
        <v>305</v>
      </c>
      <c r="B15" s="75"/>
      <c r="C15" s="76"/>
      <c r="D15" s="77"/>
      <c r="E15" s="77"/>
      <c r="F15" s="78"/>
      <c r="G15" s="15"/>
    </row>
    <row r="16" spans="1:7" ht="14.1" customHeight="1" x14ac:dyDescent="0.25">
      <c r="A16" s="85" t="s">
        <v>307</v>
      </c>
      <c r="B16" s="75">
        <v>700</v>
      </c>
      <c r="C16" s="76"/>
      <c r="D16" s="80" t="s">
        <v>56</v>
      </c>
      <c r="E16" s="80">
        <v>-7017.28</v>
      </c>
      <c r="F16" s="81" t="s">
        <v>56</v>
      </c>
      <c r="G16" s="15"/>
    </row>
    <row r="17" spans="1:7" ht="23.25" x14ac:dyDescent="0.25">
      <c r="A17" s="86" t="s">
        <v>308</v>
      </c>
      <c r="B17" s="75">
        <v>700</v>
      </c>
      <c r="C17" s="76" t="s">
        <v>309</v>
      </c>
      <c r="D17" s="80" t="s">
        <v>56</v>
      </c>
      <c r="E17" s="80">
        <v>-7017.28</v>
      </c>
      <c r="F17" s="81" t="s">
        <v>56</v>
      </c>
      <c r="G17" s="15"/>
    </row>
    <row r="18" spans="1:7" ht="14.1" customHeight="1" x14ac:dyDescent="0.25">
      <c r="A18" s="83" t="s">
        <v>310</v>
      </c>
      <c r="B18" s="75">
        <v>710</v>
      </c>
      <c r="C18" s="76"/>
      <c r="D18" s="80">
        <v>-12622265.119999999</v>
      </c>
      <c r="E18" s="80">
        <v>-7440315.6399999997</v>
      </c>
      <c r="F18" s="87" t="s">
        <v>311</v>
      </c>
      <c r="G18" s="15"/>
    </row>
    <row r="19" spans="1:7" x14ac:dyDescent="0.25">
      <c r="A19" s="52" t="s">
        <v>312</v>
      </c>
      <c r="B19" s="75">
        <v>710</v>
      </c>
      <c r="C19" s="76" t="s">
        <v>313</v>
      </c>
      <c r="D19" s="80">
        <v>-12622265.119999999</v>
      </c>
      <c r="E19" s="80">
        <v>-7440315.6399999997</v>
      </c>
      <c r="F19" s="87" t="s">
        <v>311</v>
      </c>
      <c r="G19" s="15"/>
    </row>
    <row r="20" spans="1:7" x14ac:dyDescent="0.25">
      <c r="A20" s="52" t="s">
        <v>314</v>
      </c>
      <c r="B20" s="75">
        <v>710</v>
      </c>
      <c r="C20" s="76" t="s">
        <v>315</v>
      </c>
      <c r="D20" s="80">
        <v>-12622265.119999999</v>
      </c>
      <c r="E20" s="80">
        <v>-7440315.6399999997</v>
      </c>
      <c r="F20" s="87" t="s">
        <v>311</v>
      </c>
      <c r="G20" s="15"/>
    </row>
    <row r="21" spans="1:7" x14ac:dyDescent="0.25">
      <c r="A21" s="52" t="s">
        <v>316</v>
      </c>
      <c r="B21" s="75">
        <v>710</v>
      </c>
      <c r="C21" s="76" t="s">
        <v>317</v>
      </c>
      <c r="D21" s="80">
        <v>-12622265.119999999</v>
      </c>
      <c r="E21" s="80">
        <v>-7440315.6399999997</v>
      </c>
      <c r="F21" s="87" t="s">
        <v>311</v>
      </c>
      <c r="G21" s="15"/>
    </row>
    <row r="22" spans="1:7" ht="23.25" x14ac:dyDescent="0.25">
      <c r="A22" s="52" t="s">
        <v>318</v>
      </c>
      <c r="B22" s="75">
        <v>710</v>
      </c>
      <c r="C22" s="76" t="s">
        <v>319</v>
      </c>
      <c r="D22" s="80">
        <v>-12622265.119999999</v>
      </c>
      <c r="E22" s="80">
        <v>-7440315.6399999997</v>
      </c>
      <c r="F22" s="87" t="s">
        <v>311</v>
      </c>
      <c r="G22" s="15"/>
    </row>
    <row r="23" spans="1:7" ht="14.1" customHeight="1" x14ac:dyDescent="0.25">
      <c r="A23" s="83" t="s">
        <v>320</v>
      </c>
      <c r="B23" s="75">
        <v>720</v>
      </c>
      <c r="C23" s="76"/>
      <c r="D23" s="80">
        <v>12622265.119999999</v>
      </c>
      <c r="E23" s="80">
        <v>7433298.3600000003</v>
      </c>
      <c r="F23" s="87" t="s">
        <v>311</v>
      </c>
      <c r="G23" s="15"/>
    </row>
    <row r="24" spans="1:7" x14ac:dyDescent="0.25">
      <c r="A24" s="52" t="s">
        <v>321</v>
      </c>
      <c r="B24" s="75">
        <v>720</v>
      </c>
      <c r="C24" s="88" t="s">
        <v>322</v>
      </c>
      <c r="D24" s="80">
        <v>12622265.119999999</v>
      </c>
      <c r="E24" s="80">
        <v>7433298.3600000003</v>
      </c>
      <c r="F24" s="87" t="s">
        <v>311</v>
      </c>
      <c r="G24" s="15"/>
    </row>
    <row r="25" spans="1:7" x14ac:dyDescent="0.25">
      <c r="A25" s="52" t="s">
        <v>323</v>
      </c>
      <c r="B25" s="75">
        <v>720</v>
      </c>
      <c r="C25" s="88" t="s">
        <v>324</v>
      </c>
      <c r="D25" s="80">
        <v>12622265.119999999</v>
      </c>
      <c r="E25" s="80">
        <v>7433298.3600000003</v>
      </c>
      <c r="F25" s="87" t="s">
        <v>311</v>
      </c>
      <c r="G25" s="15"/>
    </row>
    <row r="26" spans="1:7" x14ac:dyDescent="0.25">
      <c r="A26" s="52" t="s">
        <v>325</v>
      </c>
      <c r="B26" s="75">
        <v>720</v>
      </c>
      <c r="C26" s="88" t="s">
        <v>326</v>
      </c>
      <c r="D26" s="80">
        <v>12622265.119999999</v>
      </c>
      <c r="E26" s="80">
        <v>7433298.3600000003</v>
      </c>
      <c r="F26" s="87" t="s">
        <v>311</v>
      </c>
      <c r="G26" s="15"/>
    </row>
    <row r="27" spans="1:7" ht="23.25" x14ac:dyDescent="0.25">
      <c r="A27" s="52" t="s">
        <v>327</v>
      </c>
      <c r="B27" s="75">
        <v>720</v>
      </c>
      <c r="C27" s="88" t="s">
        <v>328</v>
      </c>
      <c r="D27" s="80">
        <v>12622265.119999999</v>
      </c>
      <c r="E27" s="80">
        <v>7433298.3600000003</v>
      </c>
      <c r="F27" s="87" t="s">
        <v>311</v>
      </c>
      <c r="G27" s="15"/>
    </row>
    <row r="28" spans="1:7" ht="10.5" customHeight="1" x14ac:dyDescent="0.25">
      <c r="A28" s="89"/>
      <c r="B28" s="90"/>
      <c r="C28" s="91"/>
      <c r="D28" s="92"/>
      <c r="E28" s="93"/>
      <c r="F28" s="93"/>
      <c r="G28" s="15"/>
    </row>
    <row r="29" spans="1:7" x14ac:dyDescent="0.25">
      <c r="A29" s="94"/>
      <c r="B29" s="95"/>
      <c r="C29" s="94"/>
      <c r="D29" s="11"/>
      <c r="E29" s="96"/>
      <c r="F29" s="96"/>
      <c r="G29" s="15"/>
    </row>
    <row r="30" spans="1:7" ht="20.100000000000001" customHeight="1" x14ac:dyDescent="0.25">
      <c r="A30" s="17" t="s">
        <v>329</v>
      </c>
      <c r="B30" s="97"/>
      <c r="C30" s="15"/>
      <c r="D30" s="146" t="s">
        <v>330</v>
      </c>
      <c r="E30" s="147"/>
      <c r="F30" s="15"/>
      <c r="G30" s="15"/>
    </row>
    <row r="31" spans="1:7" ht="9.9499999999999993" customHeight="1" x14ac:dyDescent="0.25">
      <c r="A31" s="98"/>
      <c r="B31" s="99" t="s">
        <v>331</v>
      </c>
      <c r="C31" s="15"/>
      <c r="D31" s="144" t="s">
        <v>332</v>
      </c>
      <c r="E31" s="145"/>
      <c r="F31" s="15"/>
      <c r="G31" s="15"/>
    </row>
    <row r="32" spans="1:7" ht="9.9499999999999993" customHeight="1" x14ac:dyDescent="0.25">
      <c r="A32" s="94"/>
      <c r="B32" s="100"/>
      <c r="C32" s="101"/>
      <c r="D32" s="96"/>
      <c r="E32" s="96"/>
      <c r="F32" s="96"/>
      <c r="G32" s="15"/>
    </row>
    <row r="33" spans="1:7" ht="17.25" customHeight="1" x14ac:dyDescent="0.25">
      <c r="A33" s="17" t="s">
        <v>334</v>
      </c>
      <c r="B33" s="103"/>
      <c r="C33" s="15"/>
      <c r="D33" s="146" t="s">
        <v>335</v>
      </c>
      <c r="E33" s="147"/>
      <c r="F33" s="102" t="s">
        <v>333</v>
      </c>
      <c r="G33" s="15"/>
    </row>
    <row r="34" spans="1:7" ht="12" customHeight="1" x14ac:dyDescent="0.25">
      <c r="A34" s="98"/>
      <c r="B34" s="99" t="s">
        <v>331</v>
      </c>
      <c r="C34" s="15"/>
      <c r="D34" s="144" t="s">
        <v>332</v>
      </c>
      <c r="E34" s="145"/>
      <c r="F34" s="102" t="s">
        <v>333</v>
      </c>
      <c r="G34" s="15"/>
    </row>
    <row r="35" spans="1:7" ht="17.100000000000001" hidden="1" customHeight="1" x14ac:dyDescent="0.25">
      <c r="A35" s="17"/>
      <c r="B35" s="17"/>
      <c r="C35" s="17"/>
      <c r="D35" s="101"/>
      <c r="E35" s="11"/>
      <c r="F35" s="11"/>
      <c r="G35" s="15"/>
    </row>
    <row r="36" spans="1:7" hidden="1" x14ac:dyDescent="0.25">
      <c r="A36" s="17"/>
      <c r="B36" s="17" t="s">
        <v>336</v>
      </c>
      <c r="C36" s="17"/>
      <c r="D36" s="101"/>
      <c r="E36" s="11"/>
      <c r="F36" s="15"/>
      <c r="G36" s="15"/>
    </row>
    <row r="37" spans="1:7" hidden="1" x14ac:dyDescent="0.25">
      <c r="A37" s="102" t="s">
        <v>329</v>
      </c>
      <c r="B37" s="17"/>
      <c r="C37" s="17"/>
      <c r="D37" s="146"/>
      <c r="E37" s="147"/>
      <c r="F37" s="102" t="s">
        <v>336</v>
      </c>
      <c r="G37" s="15"/>
    </row>
    <row r="38" spans="1:7" hidden="1" x14ac:dyDescent="0.25">
      <c r="A38" s="102" t="s">
        <v>337</v>
      </c>
      <c r="B38" s="99" t="s">
        <v>331</v>
      </c>
      <c r="C38" s="15"/>
      <c r="D38" s="144" t="s">
        <v>332</v>
      </c>
      <c r="E38" s="145"/>
      <c r="F38" s="102" t="s">
        <v>336</v>
      </c>
      <c r="G38" s="15"/>
    </row>
    <row r="39" spans="1:7" ht="17.100000000000001" hidden="1" customHeight="1" x14ac:dyDescent="0.25">
      <c r="A39" s="102"/>
      <c r="B39" s="98"/>
      <c r="C39" s="15"/>
      <c r="D39" s="98"/>
      <c r="E39" s="98"/>
      <c r="F39" s="102"/>
      <c r="G39" s="15"/>
    </row>
    <row r="40" spans="1:7" hidden="1" x14ac:dyDescent="0.25">
      <c r="A40" s="17"/>
      <c r="B40" s="17" t="s">
        <v>336</v>
      </c>
      <c r="C40" s="17"/>
      <c r="D40" s="101"/>
      <c r="E40" s="11"/>
      <c r="F40" s="102" t="s">
        <v>336</v>
      </c>
      <c r="G40" s="15"/>
    </row>
    <row r="41" spans="1:7" hidden="1" x14ac:dyDescent="0.25">
      <c r="A41" s="102" t="s">
        <v>334</v>
      </c>
      <c r="B41" s="17"/>
      <c r="C41" s="17"/>
      <c r="D41" s="146"/>
      <c r="E41" s="147"/>
      <c r="F41" s="102" t="s">
        <v>336</v>
      </c>
      <c r="G41" s="15"/>
    </row>
    <row r="42" spans="1:7" hidden="1" x14ac:dyDescent="0.25">
      <c r="A42" s="102" t="s">
        <v>337</v>
      </c>
      <c r="B42" s="99" t="s">
        <v>331</v>
      </c>
      <c r="C42" s="15"/>
      <c r="D42" s="144" t="s">
        <v>332</v>
      </c>
      <c r="E42" s="145"/>
      <c r="F42" s="102" t="s">
        <v>336</v>
      </c>
      <c r="G42" s="15"/>
    </row>
    <row r="43" spans="1:7" ht="17.100000000000001" hidden="1" customHeight="1" x14ac:dyDescent="0.25">
      <c r="A43" s="17"/>
      <c r="B43" s="17"/>
      <c r="C43" s="17"/>
      <c r="D43" s="101"/>
      <c r="E43" s="11"/>
      <c r="F43" s="11"/>
      <c r="G43" s="15"/>
    </row>
    <row r="44" spans="1:7" ht="17.100000000000001" customHeight="1" x14ac:dyDescent="0.25">
      <c r="A44" s="17" t="s">
        <v>338</v>
      </c>
      <c r="B44" s="94"/>
      <c r="C44" s="94"/>
      <c r="D44" s="101"/>
      <c r="E44" s="2"/>
      <c r="F44" s="2"/>
      <c r="G44" s="15"/>
    </row>
    <row r="45" spans="1:7" hidden="1" x14ac:dyDescent="0.25">
      <c r="A45" s="104" t="s">
        <v>336</v>
      </c>
      <c r="B45" s="104"/>
      <c r="C45" s="104"/>
      <c r="D45" s="104"/>
      <c r="E45" s="104"/>
      <c r="F45" s="104"/>
      <c r="G45" s="15"/>
    </row>
    <row r="46" spans="1:7" hidden="1" x14ac:dyDescent="0.25">
      <c r="A46" s="148" t="s">
        <v>336</v>
      </c>
      <c r="B46" s="149"/>
      <c r="C46" s="149"/>
      <c r="D46" s="149"/>
      <c r="E46" s="149"/>
      <c r="F46" s="149"/>
      <c r="G46" s="15"/>
    </row>
    <row r="47" spans="1:7" hidden="1" x14ac:dyDescent="0.25">
      <c r="A47" s="105" t="s">
        <v>336</v>
      </c>
      <c r="B47" s="105"/>
      <c r="C47" s="105"/>
      <c r="D47" s="105"/>
      <c r="E47" s="105"/>
      <c r="F47" s="105"/>
      <c r="G47" s="15"/>
    </row>
    <row r="49" spans="1:3" x14ac:dyDescent="0.25">
      <c r="A49" s="150">
        <v>-7440315.6399999997</v>
      </c>
      <c r="B49" s="150">
        <f>A49-C49</f>
        <v>-7428515.6399999997</v>
      </c>
      <c r="C49" s="150">
        <v>-11800</v>
      </c>
    </row>
    <row r="50" spans="1:3" x14ac:dyDescent="0.25">
      <c r="A50" s="150">
        <v>7433298.3600000003</v>
      </c>
      <c r="B50" s="150">
        <f>A50-C50</f>
        <v>6052121.7599999998</v>
      </c>
      <c r="C50" s="150">
        <v>1381176.6</v>
      </c>
    </row>
  </sheetData>
  <mergeCells count="16">
    <mergeCell ref="D33:E33"/>
    <mergeCell ref="D30:E30"/>
    <mergeCell ref="D31:E31"/>
    <mergeCell ref="A2:F2"/>
    <mergeCell ref="A4:A8"/>
    <mergeCell ref="B4:B8"/>
    <mergeCell ref="C4:C8"/>
    <mergeCell ref="D4:D8"/>
    <mergeCell ref="E4:E8"/>
    <mergeCell ref="F4:F8"/>
    <mergeCell ref="D34:E34"/>
    <mergeCell ref="D37:E37"/>
    <mergeCell ref="D38:E38"/>
    <mergeCell ref="D42:E42"/>
    <mergeCell ref="A46:F46"/>
    <mergeCell ref="D41:E41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54987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84EAF16-0AE6-4464-A9E2-3A10954EEF6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2024-07-04T09:28:12Z</cp:lastPrinted>
  <dcterms:created xsi:type="dcterms:W3CDTF">2024-07-02T08:07:13Z</dcterms:created>
  <dcterms:modified xsi:type="dcterms:W3CDTF">2024-07-04T11:45:16Z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