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15195" windowHeight="11640"/>
  </bookViews>
  <sheets>
    <sheet name="4 кв" sheetId="15" r:id="rId1"/>
  </sheets>
  <definedNames>
    <definedName name="_xlnm.Print_Area" localSheetId="0">'4 кв'!$A$1:$H$31</definedName>
  </definedNames>
  <calcPr calcId="144525" refMode="R1C1"/>
</workbook>
</file>

<file path=xl/calcChain.xml><?xml version="1.0" encoding="utf-8"?>
<calcChain xmlns="http://schemas.openxmlformats.org/spreadsheetml/2006/main">
  <c r="F6" i="15" l="1"/>
  <c r="D7" i="15"/>
  <c r="E8" i="15"/>
  <c r="D8" i="15"/>
  <c r="G7" i="15" l="1"/>
  <c r="H7" i="15"/>
  <c r="E10" i="15" l="1"/>
  <c r="E6" i="15" s="1"/>
  <c r="D10" i="15"/>
  <c r="D6" i="15" s="1"/>
  <c r="C6" i="15"/>
  <c r="H10" i="15"/>
  <c r="H6" i="15" s="1"/>
  <c r="G10" i="15"/>
  <c r="G6" i="15" s="1"/>
  <c r="F7" i="15"/>
  <c r="C7" i="15"/>
  <c r="E7" i="15"/>
</calcChain>
</file>

<file path=xl/comments1.xml><?xml version="1.0" encoding="utf-8"?>
<comments xmlns="http://schemas.openxmlformats.org/spreadsheetml/2006/main">
  <authors>
    <author>user</author>
  </authors>
  <commentList>
    <comment ref="D5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брала все по штатному расписанию
</t>
        </r>
      </text>
    </comment>
    <comment ref="E5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по штатному расписанию
</t>
        </r>
      </text>
    </comment>
    <comment ref="G5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делала по исполению, а не по начислению
</t>
        </r>
      </text>
    </comment>
    <comment ref="D8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Утверждено из 151 формы
глава+аппарат
</t>
        </r>
      </text>
    </comment>
    <comment ref="D9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по штатному расписанию на 2021г (муниц.+ Глава)</t>
        </r>
      </text>
    </comment>
  </commentList>
</comments>
</file>

<file path=xl/sharedStrings.xml><?xml version="1.0" encoding="utf-8"?>
<sst xmlns="http://schemas.openxmlformats.org/spreadsheetml/2006/main" count="47" uniqueCount="36">
  <si>
    <t>Наименование разделов бюджетной классификации</t>
  </si>
  <si>
    <t>код раздела</t>
  </si>
  <si>
    <t>штатная численность (ставки)</t>
  </si>
  <si>
    <t>фактичская численность</t>
  </si>
  <si>
    <t>оплата труда (ЭК 211)</t>
  </si>
  <si>
    <t>Начисления (ЭК 213)</t>
  </si>
  <si>
    <t>Всего по муниципальному образованию</t>
  </si>
  <si>
    <t>в том числе муиниципальные служащие и лица, замещающие муниципальные должности</t>
  </si>
  <si>
    <t>Общегосудасртвенные вопросы</t>
  </si>
  <si>
    <t>Национальная оборона</t>
  </si>
  <si>
    <t>Национальная безопасность и правоохранительная деятельность</t>
  </si>
  <si>
    <t>Жилищно-коммунальное хозяйство</t>
  </si>
  <si>
    <t>Охрана окружающей среды</t>
  </si>
  <si>
    <t>Культура, кинематография и средства массовой информации</t>
  </si>
  <si>
    <t>Здравоохранение, физическая культура и спорт</t>
  </si>
  <si>
    <t>Социальная политика</t>
  </si>
  <si>
    <t>0100</t>
  </si>
  <si>
    <t>0200</t>
  </si>
  <si>
    <t>0300</t>
  </si>
  <si>
    <t>Национальная экономика</t>
  </si>
  <si>
    <t>0400</t>
  </si>
  <si>
    <t>0500</t>
  </si>
  <si>
    <t>0600</t>
  </si>
  <si>
    <t>0700</t>
  </si>
  <si>
    <t>0800</t>
  </si>
  <si>
    <t>Образование</t>
  </si>
  <si>
    <t>0900</t>
  </si>
  <si>
    <t>1000</t>
  </si>
  <si>
    <t>Заработная плата и численность работников бюджетной сферы</t>
  </si>
  <si>
    <t>тыс.руб.</t>
  </si>
  <si>
    <t>в том числе муниципальные служащие и лица, замещающие муниципальные должности</t>
  </si>
  <si>
    <t>исполнение                                                   за отчётный период</t>
  </si>
  <si>
    <t>план                                                      текущего года</t>
  </si>
  <si>
    <t>Исп. Даулетова Г.С.</t>
  </si>
  <si>
    <t>8 (85148) 5 56 34</t>
  </si>
  <si>
    <t>Администрации МО "Тамбовский сельсовет" Астраханской области за 4 квартал 2023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</si>
</sst>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9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i/>
      <sz val="10"/>
      <name val="Arial Cyr"/>
      <charset val="204"/>
    </font>
    <font>
      <b/>
      <sz val="12"/>
      <name val="Arial Cyr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sz val="11"/>
      <name val="Arial Cyr"/>
      <charset val="204"/>
    </font>
    <font>
      <b/>
      <sz val="10"/>
      <color rgb="FFFF000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 wrapText="1"/>
    </xf>
    <xf numFmtId="49" fontId="0" fillId="0" borderId="0" xfId="0" applyNumberFormat="1" applyAlignment="1">
      <alignment horizontal="center" wrapText="1"/>
    </xf>
    <xf numFmtId="0" fontId="2" fillId="0" borderId="2" xfId="0" applyFont="1" applyBorder="1" applyAlignment="1">
      <alignment wrapText="1"/>
    </xf>
    <xf numFmtId="0" fontId="1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wrapText="1"/>
    </xf>
    <xf numFmtId="49" fontId="2" fillId="0" borderId="7" xfId="0" applyNumberFormat="1" applyFont="1" applyBorder="1" applyAlignment="1">
      <alignment horizontal="center" vertical="center" wrapText="1"/>
    </xf>
    <xf numFmtId="49" fontId="2" fillId="0" borderId="8" xfId="0" applyNumberFormat="1" applyFont="1" applyBorder="1" applyAlignment="1">
      <alignment horizontal="center" vertical="center" wrapText="1"/>
    </xf>
    <xf numFmtId="49" fontId="2" fillId="0" borderId="8" xfId="0" applyNumberFormat="1" applyFont="1" applyBorder="1" applyAlignment="1">
      <alignment horizontal="center" wrapText="1"/>
    </xf>
    <xf numFmtId="49" fontId="2" fillId="0" borderId="9" xfId="0" applyNumberFormat="1" applyFont="1" applyBorder="1" applyAlignment="1">
      <alignment horizontal="center" wrapText="1"/>
    </xf>
    <xf numFmtId="0" fontId="1" fillId="0" borderId="0" xfId="0" applyFont="1" applyBorder="1" applyAlignment="1">
      <alignment horizontal="left" vertical="center" wrapText="1"/>
    </xf>
    <xf numFmtId="49" fontId="2" fillId="0" borderId="0" xfId="0" applyNumberFormat="1" applyFont="1" applyBorder="1" applyAlignment="1">
      <alignment horizontal="center" wrapText="1"/>
    </xf>
    <xf numFmtId="0" fontId="0" fillId="0" borderId="0" xfId="0" applyBorder="1" applyAlignment="1">
      <alignment wrapText="1"/>
    </xf>
    <xf numFmtId="0" fontId="0" fillId="0" borderId="12" xfId="0" applyBorder="1" applyAlignment="1">
      <alignment horizontal="center" vertical="center" wrapText="1"/>
    </xf>
    <xf numFmtId="0" fontId="0" fillId="0" borderId="12" xfId="0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0" fillId="0" borderId="14" xfId="0" applyBorder="1" applyAlignment="1">
      <alignment horizontal="center" wrapText="1"/>
    </xf>
    <xf numFmtId="0" fontId="0" fillId="0" borderId="15" xfId="0" applyBorder="1" applyAlignment="1">
      <alignment horizontal="center" wrapText="1"/>
    </xf>
    <xf numFmtId="1" fontId="0" fillId="0" borderId="13" xfId="0" applyNumberFormat="1" applyBorder="1" applyAlignment="1">
      <alignment horizontal="center" vertical="center" wrapText="1"/>
    </xf>
    <xf numFmtId="0" fontId="0" fillId="0" borderId="3" xfId="0" applyBorder="1" applyAlignment="1">
      <alignment horizontal="left" vertical="center" wrapText="1"/>
    </xf>
    <xf numFmtId="164" fontId="0" fillId="0" borderId="13" xfId="0" applyNumberForma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0" fillId="2" borderId="13" xfId="0" applyNumberFormat="1" applyFill="1" applyBorder="1" applyAlignment="1">
      <alignment horizontal="center" vertical="center" wrapText="1"/>
    </xf>
    <xf numFmtId="164" fontId="2" fillId="2" borderId="11" xfId="0" applyNumberFormat="1" applyFont="1" applyFill="1" applyBorder="1" applyAlignment="1">
      <alignment horizontal="center" vertical="center" wrapText="1"/>
    </xf>
    <xf numFmtId="164" fontId="2" fillId="0" borderId="11" xfId="0" applyNumberFormat="1" applyFont="1" applyBorder="1" applyAlignment="1">
      <alignment horizontal="center" vertical="center" wrapText="1"/>
    </xf>
    <xf numFmtId="49" fontId="2" fillId="0" borderId="16" xfId="0" applyNumberFormat="1" applyFont="1" applyBorder="1" applyAlignment="1">
      <alignment horizontal="center" vertical="center" wrapText="1"/>
    </xf>
    <xf numFmtId="49" fontId="2" fillId="0" borderId="17" xfId="0" applyNumberFormat="1" applyFont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165" fontId="0" fillId="2" borderId="0" xfId="0" applyNumberFormat="1" applyFill="1" applyBorder="1" applyAlignment="1">
      <alignment horizontal="center" vertical="center" wrapText="1"/>
    </xf>
    <xf numFmtId="0" fontId="0" fillId="0" borderId="0" xfId="0" applyAlignment="1">
      <alignment horizontal="right" wrapText="1"/>
    </xf>
    <xf numFmtId="164" fontId="2" fillId="0" borderId="18" xfId="0" applyNumberFormat="1" applyFont="1" applyBorder="1" applyAlignment="1">
      <alignment horizontal="center" vertical="center" wrapText="1"/>
    </xf>
    <xf numFmtId="164" fontId="8" fillId="0" borderId="13" xfId="0" applyNumberFormat="1" applyFont="1" applyBorder="1" applyAlignment="1">
      <alignment horizontal="center" vertical="center" wrapText="1"/>
    </xf>
    <xf numFmtId="164" fontId="8" fillId="0" borderId="13" xfId="0" applyNumberFormat="1" applyFont="1" applyBorder="1" applyAlignment="1">
      <alignment horizontal="center" wrapText="1"/>
    </xf>
    <xf numFmtId="164" fontId="8" fillId="0" borderId="15" xfId="0" applyNumberFormat="1" applyFont="1" applyBorder="1" applyAlignment="1">
      <alignment horizontal="center" wrapText="1"/>
    </xf>
    <xf numFmtId="164" fontId="0" fillId="0" borderId="13" xfId="0" applyNumberFormat="1" applyBorder="1" applyAlignment="1">
      <alignment horizontal="center" wrapText="1"/>
    </xf>
    <xf numFmtId="164" fontId="0" fillId="0" borderId="15" xfId="0" applyNumberFormat="1" applyBorder="1" applyAlignment="1">
      <alignment horizontal="center" wrapText="1"/>
    </xf>
    <xf numFmtId="0" fontId="0" fillId="2" borderId="12" xfId="0" applyFill="1" applyBorder="1" applyAlignment="1">
      <alignment horizontal="center" vertical="center" wrapText="1"/>
    </xf>
    <xf numFmtId="164" fontId="2" fillId="2" borderId="13" xfId="0" applyNumberFormat="1" applyFont="1" applyFill="1" applyBorder="1" applyAlignment="1">
      <alignment horizontal="center" vertical="center" wrapText="1"/>
    </xf>
    <xf numFmtId="1" fontId="0" fillId="2" borderId="13" xfId="0" applyNumberFormat="1" applyFill="1" applyBorder="1" applyAlignment="1">
      <alignment horizontal="center" vertical="center" wrapText="1"/>
    </xf>
    <xf numFmtId="164" fontId="0" fillId="2" borderId="13" xfId="0" applyNumberFormat="1" applyFont="1" applyFill="1" applyBorder="1" applyAlignment="1">
      <alignment horizontal="center" vertical="center" wrapText="1"/>
    </xf>
    <xf numFmtId="164" fontId="0" fillId="2" borderId="11" xfId="0" applyNumberFormat="1" applyFont="1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wrapText="1"/>
    </xf>
    <xf numFmtId="164" fontId="2" fillId="2" borderId="13" xfId="0" applyNumberFormat="1" applyFont="1" applyFill="1" applyBorder="1" applyAlignment="1">
      <alignment horizontal="center" wrapText="1"/>
    </xf>
    <xf numFmtId="1" fontId="0" fillId="2" borderId="13" xfId="0" applyNumberFormat="1" applyFill="1" applyBorder="1" applyAlignment="1">
      <alignment horizontal="center" wrapText="1"/>
    </xf>
    <xf numFmtId="164" fontId="0" fillId="2" borderId="13" xfId="0" applyNumberFormat="1" applyFill="1" applyBorder="1" applyAlignment="1">
      <alignment horizontal="center" wrapText="1"/>
    </xf>
    <xf numFmtId="0" fontId="0" fillId="2" borderId="13" xfId="0" applyNumberFormat="1" applyFill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164" fontId="2" fillId="0" borderId="16" xfId="0" applyNumberFormat="1" applyFont="1" applyBorder="1" applyAlignment="1">
      <alignment horizontal="center" vertical="center" wrapText="1"/>
    </xf>
    <xf numFmtId="164" fontId="2" fillId="2" borderId="21" xfId="0" applyNumberFormat="1" applyFont="1" applyFill="1" applyBorder="1" applyAlignment="1">
      <alignment horizontal="center" vertical="center" wrapText="1"/>
    </xf>
    <xf numFmtId="164" fontId="0" fillId="2" borderId="21" xfId="0" applyNumberFormat="1" applyFill="1" applyBorder="1" applyAlignment="1">
      <alignment horizontal="center" vertical="center" wrapText="1"/>
    </xf>
    <xf numFmtId="164" fontId="0" fillId="2" borderId="21" xfId="0" applyNumberFormat="1" applyFill="1" applyBorder="1" applyAlignment="1">
      <alignment horizontal="center" wrapText="1"/>
    </xf>
    <xf numFmtId="164" fontId="0" fillId="0" borderId="21" xfId="0" applyNumberFormat="1" applyBorder="1" applyAlignment="1">
      <alignment horizontal="center" vertical="center" wrapText="1"/>
    </xf>
    <xf numFmtId="164" fontId="0" fillId="0" borderId="21" xfId="0" applyNumberFormat="1" applyBorder="1" applyAlignment="1">
      <alignment horizontal="center" wrapText="1"/>
    </xf>
    <xf numFmtId="164" fontId="0" fillId="0" borderId="22" xfId="0" applyNumberFormat="1" applyBorder="1" applyAlignment="1">
      <alignment horizontal="center" wrapText="1"/>
    </xf>
    <xf numFmtId="1" fontId="2" fillId="0" borderId="1" xfId="0" applyNumberFormat="1" applyFont="1" applyBorder="1" applyAlignment="1">
      <alignment horizontal="center" vertical="center" wrapText="1"/>
    </xf>
    <xf numFmtId="0" fontId="0" fillId="0" borderId="12" xfId="0" applyFont="1" applyBorder="1" applyAlignment="1">
      <alignment horizontal="center" vertical="center" wrapText="1"/>
    </xf>
    <xf numFmtId="164" fontId="0" fillId="0" borderId="11" xfId="0" applyNumberFormat="1" applyFont="1" applyBorder="1" applyAlignment="1">
      <alignment horizontal="center" vertical="center" wrapText="1"/>
    </xf>
    <xf numFmtId="0" fontId="0" fillId="0" borderId="13" xfId="0" applyFont="1" applyBorder="1" applyAlignment="1">
      <alignment horizontal="center" vertical="center" wrapText="1"/>
    </xf>
    <xf numFmtId="164" fontId="0" fillId="2" borderId="20" xfId="0" applyNumberFormat="1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164" fontId="2" fillId="2" borderId="20" xfId="0" applyNumberFormat="1" applyFont="1" applyFill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164" fontId="0" fillId="0" borderId="19" xfId="0" applyNumberFormat="1" applyFont="1" applyBorder="1" applyAlignment="1">
      <alignment horizontal="center" vertical="center" wrapText="1"/>
    </xf>
    <xf numFmtId="164" fontId="0" fillId="0" borderId="5" xfId="0" applyNumberFormat="1" applyFont="1" applyBorder="1" applyAlignment="1">
      <alignment horizontal="center" vertical="center" wrapText="1"/>
    </xf>
    <xf numFmtId="1" fontId="0" fillId="0" borderId="19" xfId="0" applyNumberFormat="1" applyFont="1" applyBorder="1" applyAlignment="1">
      <alignment horizontal="center" vertical="center" wrapText="1"/>
    </xf>
    <xf numFmtId="164" fontId="0" fillId="0" borderId="17" xfId="0" applyNumberFormat="1" applyFont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4" fillId="0" borderId="0" xfId="0" applyFont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31"/>
  <sheetViews>
    <sheetView tabSelected="1" view="pageBreakPreview" zoomScale="90" zoomScaleNormal="100" zoomScaleSheetLayoutView="90" workbookViewId="0">
      <selection activeCell="H5" sqref="H5"/>
    </sheetView>
  </sheetViews>
  <sheetFormatPr defaultRowHeight="12.75" x14ac:dyDescent="0.2"/>
  <cols>
    <col min="1" max="1" width="72.7109375" style="1" customWidth="1"/>
    <col min="2" max="2" width="9.140625" style="3"/>
    <col min="3" max="3" width="11.85546875" style="1" customWidth="1"/>
    <col min="4" max="4" width="13.140625" style="1" customWidth="1"/>
    <col min="5" max="6" width="12.85546875" style="1" customWidth="1"/>
    <col min="7" max="7" width="13.140625" style="1" customWidth="1"/>
    <col min="8" max="8" width="13.42578125" style="1" customWidth="1"/>
    <col min="9" max="9" width="12.5703125" style="1" customWidth="1"/>
    <col min="10" max="10" width="13.7109375" style="1" customWidth="1"/>
    <col min="11" max="11" width="12.140625" style="1" customWidth="1"/>
    <col min="12" max="16384" width="9.140625" style="1"/>
  </cols>
  <sheetData>
    <row r="1" spans="1:11" ht="15.75" x14ac:dyDescent="0.25">
      <c r="A1" s="75" t="s">
        <v>28</v>
      </c>
      <c r="B1" s="75"/>
      <c r="C1" s="75"/>
      <c r="D1" s="75"/>
      <c r="E1" s="75"/>
      <c r="F1" s="75"/>
      <c r="G1" s="75"/>
      <c r="H1" s="75"/>
    </row>
    <row r="2" spans="1:11" ht="15.75" x14ac:dyDescent="0.25">
      <c r="A2" s="75" t="s">
        <v>35</v>
      </c>
      <c r="B2" s="75"/>
      <c r="C2" s="75"/>
      <c r="D2" s="75"/>
      <c r="E2" s="75"/>
      <c r="F2" s="75"/>
      <c r="G2" s="75"/>
      <c r="H2" s="75"/>
    </row>
    <row r="3" spans="1:11" ht="13.5" thickBot="1" x14ac:dyDescent="0.25">
      <c r="H3" s="35" t="s">
        <v>29</v>
      </c>
    </row>
    <row r="4" spans="1:11" ht="55.5" customHeight="1" thickBot="1" x14ac:dyDescent="0.25">
      <c r="A4" s="76" t="s">
        <v>0</v>
      </c>
      <c r="B4" s="77" t="s">
        <v>1</v>
      </c>
      <c r="C4" s="78" t="s">
        <v>32</v>
      </c>
      <c r="D4" s="78"/>
      <c r="E4" s="78"/>
      <c r="F4" s="79" t="s">
        <v>31</v>
      </c>
      <c r="G4" s="80"/>
      <c r="H4" s="80"/>
    </row>
    <row r="5" spans="1:11" ht="42" customHeight="1" thickBot="1" x14ac:dyDescent="0.25">
      <c r="A5" s="76"/>
      <c r="B5" s="77"/>
      <c r="C5" s="2" t="s">
        <v>2</v>
      </c>
      <c r="D5" s="2" t="s">
        <v>4</v>
      </c>
      <c r="E5" s="2" t="s">
        <v>5</v>
      </c>
      <c r="F5" s="2" t="s">
        <v>3</v>
      </c>
      <c r="G5" s="2" t="s">
        <v>4</v>
      </c>
      <c r="H5" s="52" t="s">
        <v>5</v>
      </c>
    </row>
    <row r="6" spans="1:11" ht="30" customHeight="1" thickBot="1" x14ac:dyDescent="0.25">
      <c r="A6" s="8" t="s">
        <v>6</v>
      </c>
      <c r="B6" s="31"/>
      <c r="C6" s="10">
        <f>C8+C10+C22</f>
        <v>18.25</v>
      </c>
      <c r="D6" s="36">
        <f>D8+D10+D12+D14+D16+D18+D20+D22+D24+D26</f>
        <v>5037.1100000000006</v>
      </c>
      <c r="E6" s="27">
        <f>E8+E10+E12+E14+E16+E18+E20+E22+E24+E26</f>
        <v>1503.5299999999997</v>
      </c>
      <c r="F6" s="60">
        <f>F8+F10+F22</f>
        <v>15.9</v>
      </c>
      <c r="G6" s="27">
        <f>G22+G10+G8</f>
        <v>5033.1000000000004</v>
      </c>
      <c r="H6" s="53">
        <f>H22+H10+H8</f>
        <v>1497</v>
      </c>
      <c r="I6" s="73"/>
      <c r="J6" s="73"/>
      <c r="K6" s="73"/>
    </row>
    <row r="7" spans="1:11" ht="25.5" customHeight="1" thickBot="1" x14ac:dyDescent="0.25">
      <c r="A7" s="9" t="s">
        <v>7</v>
      </c>
      <c r="B7" s="32"/>
      <c r="C7" s="68">
        <f>C9+C11</f>
        <v>5</v>
      </c>
      <c r="D7" s="69">
        <f>D9+D11</f>
        <v>1648.3</v>
      </c>
      <c r="E7" s="70">
        <f>E9+E11+E13+E15+E17+E19+E21+E23+E25+E27</f>
        <v>488.70000000000005</v>
      </c>
      <c r="F7" s="71">
        <f>F9+F11</f>
        <v>5</v>
      </c>
      <c r="G7" s="70">
        <f>G9+G11</f>
        <v>1647.7</v>
      </c>
      <c r="H7" s="72">
        <f>H9+H11</f>
        <v>488.20000000000005</v>
      </c>
      <c r="I7" s="33"/>
      <c r="J7" s="33"/>
      <c r="K7" s="33"/>
    </row>
    <row r="8" spans="1:11" ht="15.75" customHeight="1" x14ac:dyDescent="0.2">
      <c r="A8" s="11" t="s">
        <v>8</v>
      </c>
      <c r="B8" s="12" t="s">
        <v>16</v>
      </c>
      <c r="C8" s="65">
        <v>14</v>
      </c>
      <c r="D8" s="30">
        <f>481.9+3000.73</f>
        <v>3482.63</v>
      </c>
      <c r="E8" s="30">
        <f>139.9+895.4</f>
        <v>1035.3</v>
      </c>
      <c r="F8" s="66">
        <v>12</v>
      </c>
      <c r="G8" s="29">
        <v>3479.7</v>
      </c>
      <c r="H8" s="67">
        <v>1030.2</v>
      </c>
      <c r="I8" s="34"/>
      <c r="J8" s="34"/>
      <c r="K8" s="33"/>
    </row>
    <row r="9" spans="1:11" ht="25.5" x14ac:dyDescent="0.2">
      <c r="A9" s="25" t="s">
        <v>30</v>
      </c>
      <c r="B9" s="13"/>
      <c r="C9" s="61">
        <v>4</v>
      </c>
      <c r="D9" s="62">
        <v>1435.3</v>
      </c>
      <c r="E9" s="62">
        <v>425.6</v>
      </c>
      <c r="F9" s="63">
        <v>4</v>
      </c>
      <c r="G9" s="45">
        <v>1434.7</v>
      </c>
      <c r="H9" s="64">
        <v>425.1</v>
      </c>
      <c r="I9" s="34"/>
      <c r="J9" s="34"/>
      <c r="K9" s="33"/>
    </row>
    <row r="10" spans="1:11" ht="20.25" customHeight="1" x14ac:dyDescent="0.2">
      <c r="A10" s="6" t="s">
        <v>9</v>
      </c>
      <c r="B10" s="13" t="s">
        <v>17</v>
      </c>
      <c r="C10" s="42">
        <v>1</v>
      </c>
      <c r="D10" s="43">
        <f>D11</f>
        <v>213</v>
      </c>
      <c r="E10" s="29">
        <f>E11</f>
        <v>63.1</v>
      </c>
      <c r="F10" s="44">
        <v>1</v>
      </c>
      <c r="G10" s="43">
        <f>G11</f>
        <v>213</v>
      </c>
      <c r="H10" s="54">
        <f>H11</f>
        <v>63.1</v>
      </c>
      <c r="I10" s="34"/>
      <c r="J10" s="34"/>
      <c r="K10" s="33"/>
    </row>
    <row r="11" spans="1:11" ht="25.5" x14ac:dyDescent="0.2">
      <c r="A11" s="5" t="s">
        <v>7</v>
      </c>
      <c r="B11" s="13"/>
      <c r="C11" s="42">
        <v>1</v>
      </c>
      <c r="D11" s="45">
        <v>213</v>
      </c>
      <c r="E11" s="46">
        <v>63.1</v>
      </c>
      <c r="F11" s="44">
        <v>1</v>
      </c>
      <c r="G11" s="28">
        <v>213</v>
      </c>
      <c r="H11" s="55">
        <v>63.1</v>
      </c>
      <c r="I11" s="34"/>
      <c r="J11" s="34"/>
      <c r="K11" s="33"/>
    </row>
    <row r="12" spans="1:11" ht="19.5" customHeight="1" x14ac:dyDescent="0.2">
      <c r="A12" s="6" t="s">
        <v>10</v>
      </c>
      <c r="B12" s="13" t="s">
        <v>18</v>
      </c>
      <c r="C12" s="42"/>
      <c r="D12" s="43"/>
      <c r="E12" s="29"/>
      <c r="F12" s="44"/>
      <c r="G12" s="28"/>
      <c r="H12" s="55"/>
      <c r="I12" s="34"/>
      <c r="J12" s="34"/>
      <c r="K12" s="33"/>
    </row>
    <row r="13" spans="1:11" ht="25.5" x14ac:dyDescent="0.2">
      <c r="A13" s="5" t="s">
        <v>7</v>
      </c>
      <c r="B13" s="13"/>
      <c r="C13" s="42"/>
      <c r="D13" s="43"/>
      <c r="E13" s="43"/>
      <c r="F13" s="44"/>
      <c r="G13" s="28"/>
      <c r="H13" s="55"/>
    </row>
    <row r="14" spans="1:11" x14ac:dyDescent="0.2">
      <c r="A14" s="4" t="s">
        <v>19</v>
      </c>
      <c r="B14" s="14" t="s">
        <v>20</v>
      </c>
      <c r="C14" s="47"/>
      <c r="D14" s="48"/>
      <c r="E14" s="48"/>
      <c r="F14" s="49"/>
      <c r="G14" s="50"/>
      <c r="H14" s="56"/>
    </row>
    <row r="15" spans="1:11" ht="25.5" x14ac:dyDescent="0.2">
      <c r="A15" s="5" t="s">
        <v>7</v>
      </c>
      <c r="B15" s="14"/>
      <c r="C15" s="47"/>
      <c r="D15" s="48"/>
      <c r="E15" s="48"/>
      <c r="F15" s="49"/>
      <c r="G15" s="50"/>
      <c r="H15" s="56"/>
    </row>
    <row r="16" spans="1:11" x14ac:dyDescent="0.2">
      <c r="A16" s="6" t="s">
        <v>11</v>
      </c>
      <c r="B16" s="13" t="s">
        <v>21</v>
      </c>
      <c r="C16" s="42"/>
      <c r="D16" s="43"/>
      <c r="E16" s="43"/>
      <c r="F16" s="44"/>
      <c r="G16" s="28"/>
      <c r="H16" s="55"/>
    </row>
    <row r="17" spans="1:8" ht="25.5" x14ac:dyDescent="0.2">
      <c r="A17" s="5" t="s">
        <v>7</v>
      </c>
      <c r="B17" s="13"/>
      <c r="C17" s="42"/>
      <c r="D17" s="43"/>
      <c r="E17" s="43"/>
      <c r="F17" s="44"/>
      <c r="G17" s="28"/>
      <c r="H17" s="55"/>
    </row>
    <row r="18" spans="1:8" x14ac:dyDescent="0.2">
      <c r="A18" s="6" t="s">
        <v>12</v>
      </c>
      <c r="B18" s="13" t="s">
        <v>22</v>
      </c>
      <c r="C18" s="42"/>
      <c r="D18" s="43"/>
      <c r="E18" s="43"/>
      <c r="F18" s="44"/>
      <c r="G18" s="28"/>
      <c r="H18" s="55"/>
    </row>
    <row r="19" spans="1:8" ht="25.5" x14ac:dyDescent="0.2">
      <c r="A19" s="5" t="s">
        <v>7</v>
      </c>
      <c r="B19" s="13"/>
      <c r="C19" s="42"/>
      <c r="D19" s="43"/>
      <c r="E19" s="43"/>
      <c r="F19" s="44"/>
      <c r="G19" s="28"/>
      <c r="H19" s="55"/>
    </row>
    <row r="20" spans="1:8" x14ac:dyDescent="0.2">
      <c r="A20" s="6" t="s">
        <v>25</v>
      </c>
      <c r="B20" s="13" t="s">
        <v>23</v>
      </c>
      <c r="C20" s="42"/>
      <c r="D20" s="43"/>
      <c r="E20" s="43"/>
      <c r="F20" s="44"/>
      <c r="G20" s="28"/>
      <c r="H20" s="55"/>
    </row>
    <row r="21" spans="1:8" ht="25.5" x14ac:dyDescent="0.2">
      <c r="A21" s="5" t="s">
        <v>7</v>
      </c>
      <c r="B21" s="13"/>
      <c r="C21" s="42"/>
      <c r="D21" s="43"/>
      <c r="E21" s="43"/>
      <c r="F21" s="44"/>
      <c r="G21" s="28"/>
      <c r="H21" s="55"/>
    </row>
    <row r="22" spans="1:8" x14ac:dyDescent="0.2">
      <c r="A22" s="6" t="s">
        <v>13</v>
      </c>
      <c r="B22" s="13" t="s">
        <v>24</v>
      </c>
      <c r="C22" s="42">
        <v>3.25</v>
      </c>
      <c r="D22" s="43">
        <v>1341.48</v>
      </c>
      <c r="E22" s="43">
        <v>405.13</v>
      </c>
      <c r="F22" s="51">
        <v>2.9</v>
      </c>
      <c r="G22" s="28">
        <v>1340.4</v>
      </c>
      <c r="H22" s="55">
        <v>403.7</v>
      </c>
    </row>
    <row r="23" spans="1:8" ht="25.5" x14ac:dyDescent="0.2">
      <c r="A23" s="5" t="s">
        <v>7</v>
      </c>
      <c r="B23" s="13"/>
      <c r="C23" s="19"/>
      <c r="D23" s="37"/>
      <c r="E23" s="37"/>
      <c r="F23" s="24"/>
      <c r="G23" s="26"/>
      <c r="H23" s="57"/>
    </row>
    <row r="24" spans="1:8" x14ac:dyDescent="0.2">
      <c r="A24" s="6" t="s">
        <v>14</v>
      </c>
      <c r="B24" s="13" t="s">
        <v>26</v>
      </c>
      <c r="C24" s="19"/>
      <c r="D24" s="37"/>
      <c r="E24" s="37"/>
      <c r="F24" s="24"/>
      <c r="G24" s="26"/>
      <c r="H24" s="57"/>
    </row>
    <row r="25" spans="1:8" ht="25.5" x14ac:dyDescent="0.2">
      <c r="A25" s="5" t="s">
        <v>7</v>
      </c>
      <c r="B25" s="13"/>
      <c r="C25" s="19"/>
      <c r="D25" s="37"/>
      <c r="E25" s="37"/>
      <c r="F25" s="24"/>
      <c r="G25" s="26"/>
      <c r="H25" s="57"/>
    </row>
    <row r="26" spans="1:8" x14ac:dyDescent="0.2">
      <c r="A26" s="4" t="s">
        <v>15</v>
      </c>
      <c r="B26" s="14" t="s">
        <v>27</v>
      </c>
      <c r="C26" s="20"/>
      <c r="D26" s="38"/>
      <c r="E26" s="38"/>
      <c r="F26" s="21"/>
      <c r="G26" s="40"/>
      <c r="H26" s="58"/>
    </row>
    <row r="27" spans="1:8" ht="26.25" thickBot="1" x14ac:dyDescent="0.25">
      <c r="A27" s="7" t="s">
        <v>7</v>
      </c>
      <c r="B27" s="15"/>
      <c r="C27" s="22"/>
      <c r="D27" s="39"/>
      <c r="E27" s="39"/>
      <c r="F27" s="23"/>
      <c r="G27" s="41"/>
      <c r="H27" s="59"/>
    </row>
    <row r="28" spans="1:8" x14ac:dyDescent="0.2">
      <c r="A28" s="16"/>
      <c r="B28" s="17"/>
      <c r="C28" s="18"/>
      <c r="D28" s="18"/>
      <c r="E28" s="18"/>
      <c r="F28" s="18"/>
      <c r="G28" s="18"/>
      <c r="H28" s="18"/>
    </row>
    <row r="29" spans="1:8" x14ac:dyDescent="0.2">
      <c r="A29" s="1" t="s">
        <v>33</v>
      </c>
      <c r="D29" s="74"/>
      <c r="E29" s="74"/>
    </row>
    <row r="30" spans="1:8" x14ac:dyDescent="0.2">
      <c r="A30" s="1" t="s">
        <v>34</v>
      </c>
    </row>
    <row r="31" spans="1:8" ht="16.5" customHeight="1" x14ac:dyDescent="0.2">
      <c r="D31" s="74"/>
      <c r="E31" s="74"/>
    </row>
  </sheetData>
  <mergeCells count="9">
    <mergeCell ref="I6:K6"/>
    <mergeCell ref="D29:E29"/>
    <mergeCell ref="D31:E31"/>
    <mergeCell ref="A1:H1"/>
    <mergeCell ref="A2:H2"/>
    <mergeCell ref="A4:A5"/>
    <mergeCell ref="B4:B5"/>
    <mergeCell ref="C4:E4"/>
    <mergeCell ref="F4:H4"/>
  </mergeCells>
  <pageMargins left="1.36" right="0.39" top="0.76" bottom="0.22" header="0.25" footer="0.25"/>
  <pageSetup paperSize="9" scale="71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4 кв</vt:lpstr>
      <vt:lpstr>'4 кв'!Область_печати</vt:lpstr>
    </vt:vector>
  </TitlesOfParts>
  <Company>mk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BUHGALTER</cp:lastModifiedBy>
  <cp:lastPrinted>2023-10-12T06:47:15Z</cp:lastPrinted>
  <dcterms:created xsi:type="dcterms:W3CDTF">2007-12-12T06:44:54Z</dcterms:created>
  <dcterms:modified xsi:type="dcterms:W3CDTF">2024-01-23T10:39:12Z</dcterms:modified>
</cp:coreProperties>
</file>