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45" windowWidth="19815" windowHeight="699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Расходы!$A$3:$F$101</definedName>
    <definedName name="_xlnm.Print_Area" localSheetId="1">Расходы!$A$1:$I$102</definedName>
  </definedNames>
  <calcPr calcId="144525"/>
</workbook>
</file>

<file path=xl/calcChain.xml><?xml version="1.0" encoding="utf-8"?>
<calcChain xmlns="http://schemas.openxmlformats.org/spreadsheetml/2006/main">
  <c r="J7" i="3" l="1"/>
  <c r="H16" i="2"/>
  <c r="K26" i="3" l="1"/>
  <c r="J26" i="3"/>
  <c r="K25" i="3"/>
  <c r="J25" i="3"/>
  <c r="J13" i="3"/>
  <c r="K13" i="3"/>
  <c r="K12" i="3"/>
  <c r="J12" i="3"/>
  <c r="H37" i="2" l="1"/>
  <c r="H18" i="2"/>
  <c r="I18" i="3"/>
  <c r="I19" i="3"/>
  <c r="H19" i="3"/>
  <c r="H18" i="3"/>
  <c r="H12" i="3"/>
  <c r="H22" i="3" l="1"/>
  <c r="I13" i="3"/>
  <c r="I23" i="3" s="1"/>
  <c r="H13" i="3"/>
  <c r="H23" i="3" s="1"/>
  <c r="I12" i="3"/>
  <c r="I22" i="3" s="1"/>
  <c r="I7" i="3"/>
  <c r="H7" i="3"/>
</calcChain>
</file>

<file path=xl/sharedStrings.xml><?xml version="1.0" encoding="utf-8"?>
<sst xmlns="http://schemas.openxmlformats.org/spreadsheetml/2006/main" count="636" uniqueCount="349">
  <si>
    <t>ОТЧЕТ ОБ ИСПОЛНЕНИИ БЮДЖЕТА</t>
  </si>
  <si>
    <t>КОДЫ</t>
  </si>
  <si>
    <t>на 1 октября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</si>
  <si>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</si>
  <si>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</si>
  <si>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</si>
  <si>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</si>
  <si>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</si>
  <si>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</si>
  <si>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</si>
  <si>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</si>
  <si>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</si>
  <si>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</si>
  <si>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</si>
  <si>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</si>
  <si>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</si>
  <si>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</si>
  <si>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</si>
  <si>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</si>
  <si>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</si>
  <si>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</si>
  <si>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</si>
  <si>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</si>
  <si>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</si>
  <si>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</si>
  <si>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</si>
  <si>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</si>
  <si>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</si>
  <si>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</si>
  <si>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</si>
  <si>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</si>
  <si>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</si>
  <si>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</si>
  <si>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</si>
  <si>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</si>
  <si>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</si>
  <si>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</si>
  <si>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</si>
  <si>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</si>
  <si>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</si>
  <si>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</si>
  <si>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</si>
  <si>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</si>
  <si>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</si>
  <si>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</si>
  <si>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</si>
  <si>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</si>
  <si>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-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</si>
  <si>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</si>
  <si>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</si>
  <si>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</si>
  <si>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</si>
  <si>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</si>
  <si>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</si>
  <si>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</si>
  <si>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</si>
  <si>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</si>
  <si>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</si>
  <si>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</si>
  <si>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</si>
  <si>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</si>
  <si>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</si>
  <si>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</si>
  <si>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</si>
  <si>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</si>
  <si>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</si>
  <si>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</si>
  <si>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</si>
  <si>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</si>
  <si>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</si>
  <si>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</si>
  <si>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</si>
  <si>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</si>
  <si>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</si>
  <si>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</si>
  <si>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</si>
  <si>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</si>
  <si>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</si>
  <si>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</si>
  <si>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</si>
  <si>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</si>
  <si>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</si>
  <si>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</si>
  <si>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</si>
  <si>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</si>
  <si>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</si>
  <si>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</si>
  <si>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</si>
  <si>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</si>
  <si>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</si>
  <si>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</si>
  <si>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</si>
  <si>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</si>
  <si>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</si>
  <si>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</si>
  <si>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</si>
  <si>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</si>
  <si>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</si>
  <si>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</si>
  <si>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</si>
  <si>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</si>
  <si>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</si>
  <si>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</si>
  <si>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</si>
  <si>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</si>
  <si>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</si>
  <si>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</si>
  <si>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</si>
  <si>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</si>
  <si>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</si>
  <si>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</si>
  <si>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</si>
  <si>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</si>
  <si>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</si>
  <si>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</si>
  <si>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</si>
  <si>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</si>
  <si>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</si>
  <si>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</si>
  <si>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</si>
  <si>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</si>
  <si>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</si>
  <si>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поддержку отрасли культуры</t>
  </si>
  <si>
    <t>410 2 02 25519 00 0000 150</t>
  </si>
  <si>
    <t xml:space="preserve">  Субсидии бюджетам сельских поселений на поддержку отрасли культуры</t>
  </si>
  <si>
    <t>410 2 02 25519 10 0000 150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</si>
  <si>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</si>
  <si>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</si>
  <si>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</si>
  <si>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</si>
  <si>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</si>
  <si>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</si>
  <si>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</si>
  <si>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</si>
  <si>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</si>
  <si>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</si>
  <si>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</si>
  <si>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</si>
  <si>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</si>
  <si>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</si>
  <si>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</si>
  <si>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</si>
  <si>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</si>
  <si>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</si>
  <si>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</si>
  <si>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</si>
  <si>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</si>
  <si>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</si>
  <si>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</si>
  <si>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</si>
  <si>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</si>
  <si>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</si>
  <si>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</si>
  <si>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</si>
  <si>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</si>
  <si>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</si>
  <si>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</si>
  <si>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</si>
  <si>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</si>
  <si>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</si>
  <si>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</si>
  <si>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</si>
  <si>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410 0102 02 1 00 11200 000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</si>
  <si>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</si>
  <si>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</si>
  <si>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</si>
  <si>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</si>
  <si>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</si>
  <si>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</si>
  <si>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</si>
  <si>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</si>
  <si>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</si>
  <si>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</si>
  <si>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410 0102 02 1 00 65490 121</t>
  </si>
  <si>
    <t>410 0102 02 1 00 65490 129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</si>
  <si>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</si>
  <si>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</si>
  <si>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</si>
  <si>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</si>
  <si>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</si>
  <si>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</si>
  <si>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</si>
  <si>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</si>
  <si>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</si>
  <si>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410 0113 02 2 00 11200 000</t>
  </si>
  <si>
    <t>410 0113 02 2 00 11200 121</t>
  </si>
  <si>
    <t>410 0113 02 2 00 11200 129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</si>
  <si>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</si>
  <si>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</si>
  <si>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</si>
  <si>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</si>
  <si>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</si>
  <si>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</si>
  <si>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</si>
  <si>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</si>
  <si>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410 0113 02 2 00 20000 244</t>
  </si>
  <si>
    <t>410 0113 02 2 00 20000 247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</si>
  <si>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</si>
  <si>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</si>
  <si>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</si>
  <si>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</si>
  <si>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</si>
  <si>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</si>
  <si>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</si>
  <si>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</si>
  <si>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</si>
  <si>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</si>
  <si>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</si>
  <si>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</si>
  <si>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</si>
  <si>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</si>
  <si>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</si>
  <si>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</si>
  <si>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410 0203 08 0 00 51180 121</t>
  </si>
  <si>
    <t>410 0203 08 0 00 51180 129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</si>
  <si>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</si>
  <si>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</si>
  <si>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</si>
  <si>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</si>
  <si>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</si>
  <si>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</si>
  <si>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</si>
  <si>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</si>
  <si>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</si>
  <si>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</si>
  <si>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Обеспечение общественного порядка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</si>
  <si>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410 0314 04 0 02 20000 000</t>
  </si>
  <si>
    <t>410 0314 04 0 02 20000 244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</si>
  <si>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</si>
  <si>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</si>
  <si>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</si>
  <si>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</si>
  <si>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</si>
  <si>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</si>
  <si>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244</t>
  </si>
  <si>
    <t xml:space="preserve">  Развитие дорожного хозяйства (инициативное бюджетирование) в рамках программы социально-экономического развития муниципального образования "Тамбовский сельсовет"</t>
  </si>
  <si>
    <t>410 0409 01 Д 00 S4570 000</t>
  </si>
  <si>
    <t>410 0409 01 Д 00 S4570 244</t>
  </si>
  <si>
    <t xml:space="preserve">  Развитие дорожного хозяйства (компенсация расходов бюджета МО «Харабалинский район») в рамках программы социально-экономического развития муниципального образования "Тамбовский сельсовет"</t>
  </si>
  <si>
    <t>410 0409 01 Д 00 В4570 000</t>
  </si>
  <si>
    <t>410 0409 01 Д 00 В4570 540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</si>
  <si>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</si>
  <si>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</si>
  <si>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</si>
  <si>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</si>
  <si>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</si>
  <si>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</si>
  <si>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</si>
  <si>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</si>
  <si>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</si>
  <si>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</si>
  <si>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</si>
  <si>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</si>
  <si>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</si>
  <si>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</si>
  <si>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</si>
  <si>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410 0502 01 9 00 12200 000</t>
  </si>
  <si>
    <t>410 0502 01 9 00 12200 244</t>
  </si>
  <si>
    <t xml:space="preserve">  Организация в границах поселения электро-, тепло-, газо- и водоснабжения населения  в рамках непрограммных направлений расходов за счет иных межбюджетных трансфертов</t>
  </si>
  <si>
    <t>410 0502 07 0 00 12200 000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</si>
  <si>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</si>
  <si>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410 0502 07 0 00 12200 811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</si>
  <si>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</si>
  <si>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</si>
  <si>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</si>
  <si>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</si>
  <si>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410 0503 01 3 00 20000 244</t>
  </si>
  <si>
    <t>410 0503 01 3 00 20000 811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</si>
  <si>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</si>
  <si>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</si>
  <si>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</si>
  <si>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</si>
  <si>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</si>
  <si>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</si>
  <si>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</si>
  <si>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</si>
  <si>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</si>
  <si>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</si>
  <si>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</si>
  <si>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</si>
  <si>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</si>
  <si>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</si>
  <si>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</si>
  <si>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</si>
  <si>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</si>
  <si>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</si>
  <si>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</si>
  <si>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</si>
  <si>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</si>
  <si>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</si>
  <si>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</si>
  <si>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</si>
  <si>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</si>
  <si>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</si>
  <si>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</si>
  <si>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410 0801 02 3 00 20000 244</t>
  </si>
  <si>
    <t>410 0801 02 3 00 20000 247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</si>
  <si>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</si>
  <si>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</si>
  <si>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</si>
  <si>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410 0801 09 2 00 20000 244</t>
  </si>
  <si>
    <t xml:space="preserve">  Мероприятия по оказанию государственной поддержки лучших сельских учреждений культуры в рамках основного мероприятия по реализации регионального проекта «Создание условий для реализации творческого потенциала нации («Творческие люди») (Астраханская област</t>
  </si>
  <si>
    <t>410 0801 09 Z A2 55190 000</t>
  </si>
  <si>
    <t>410 0801 09 Z A2 55190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</si>
  <si>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</si>
  <si>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</si>
  <si>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</si>
  <si>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</si>
  <si>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</si>
  <si>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</si>
  <si>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</si>
  <si>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</si>
  <si>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</si>
  <si>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</si>
  <si>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</si>
  <si>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</si>
  <si>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</si>
  <si>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</si>
  <si>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</si>
  <si>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</si>
  <si>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</si>
  <si>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</si>
  <si>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</si>
  <si>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</si>
  <si>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</si>
  <si>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</si>
  <si>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</si>
  <si>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</si>
  <si>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</si>
  <si>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</si>
  <si>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</si>
  <si>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</si>
  <si>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</si>
  <si>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</si>
  <si>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</si>
  <si>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</si>
  <si>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</si>
  <si>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</si>
  <si>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</si>
  <si>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</si>
  <si>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</si>
  <si>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</si>
  <si>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</si>
  <si>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</si>
  <si>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</si>
  <si>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октября 2023</t>
  </si>
  <si>
    <t>Всего</t>
  </si>
  <si>
    <t>Премия</t>
  </si>
  <si>
    <t>з/плата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</si>
</sst>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view="pageBreakPreview" topLeftCell="A32" zoomScaleNormal="100" zoomScaleSheetLayoutView="100" workbookViewId="0">
      <selection activeCell="H53" sqref="H1:H1048576"/>
    </sheetView>
  </sheetViews>
  <sheetFormatPr defaultRowHeight="15" x14ac:dyDescent="0.25"/>
  <cols>
    <col min="1" max="1" width="50.7109375" style="1" customWidth="1"/>
    <col min="2" max="2" width="9.5703125" style="1" customWidth="1"/>
    <col min="3" max="3" width="25.85546875" style="1" customWidth="1"/>
    <col min="4" max="4" width="15" style="1" customWidth="1"/>
    <col min="5" max="5" width="14.28515625" style="1" customWidth="1"/>
    <col min="6" max="6" width="14.5703125" style="1" customWidth="1"/>
    <col min="7" max="7" width="9.140625" style="1" hidden="1"/>
    <col min="8" max="8" width="10" style="1" hidden="1" customWidth="1"/>
    <col min="9" max="16384" width="9.140625" style="1"/>
  </cols>
  <sheetData>
    <row r="1" spans="1:8" ht="12" customHeight="1" x14ac:dyDescent="0.25">
      <c r="A1" s="2"/>
      <c r="B1" s="2"/>
      <c r="C1" s="2"/>
      <c r="D1" s="2"/>
      <c r="E1" s="2"/>
      <c r="F1" s="2"/>
      <c r="G1" s="2"/>
    </row>
    <row r="2" spans="1:8" ht="14.1" customHeight="1" x14ac:dyDescent="0.25">
      <c r="A2" s="120" t="s">
        <v>0</v>
      </c>
      <c r="B2" s="121"/>
      <c r="C2" s="121"/>
      <c r="D2" s="121"/>
      <c r="E2" s="121"/>
      <c r="F2" s="4"/>
      <c r="G2" s="5"/>
    </row>
    <row r="3" spans="1:8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8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8" ht="14.1" customHeight="1" x14ac:dyDescent="0.25">
      <c r="A5" s="11"/>
      <c r="B5" s="15"/>
      <c r="C5" s="11"/>
      <c r="D5" s="11"/>
      <c r="E5" s="12" t="s">
        <v>5</v>
      </c>
      <c r="F5" s="16">
        <v>45200</v>
      </c>
      <c r="G5" s="14"/>
    </row>
    <row r="6" spans="1:8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8" ht="33.950000000000003" customHeight="1" x14ac:dyDescent="0.25">
      <c r="A7" s="17" t="s">
        <v>9</v>
      </c>
      <c r="B7" s="122" t="s">
        <v>10</v>
      </c>
      <c r="C7" s="123"/>
      <c r="D7" s="123"/>
      <c r="E7" s="19" t="s">
        <v>11</v>
      </c>
      <c r="F7" s="21" t="s">
        <v>12</v>
      </c>
      <c r="G7" s="14"/>
    </row>
    <row r="8" spans="1:8" ht="15.95" customHeight="1" x14ac:dyDescent="0.25">
      <c r="A8" s="17" t="s">
        <v>13</v>
      </c>
      <c r="B8" s="124" t="s">
        <v>14</v>
      </c>
      <c r="C8" s="125"/>
      <c r="D8" s="125"/>
      <c r="E8" s="22" t="s">
        <v>15</v>
      </c>
      <c r="F8" s="21" t="s">
        <v>16</v>
      </c>
      <c r="G8" s="14"/>
    </row>
    <row r="9" spans="1:8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8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8" ht="14.1" customHeight="1" x14ac:dyDescent="0.25">
      <c r="A11" s="126" t="s">
        <v>21</v>
      </c>
      <c r="B11" s="127"/>
      <c r="C11" s="127"/>
      <c r="D11" s="127"/>
      <c r="E11" s="127"/>
      <c r="F11" s="127"/>
      <c r="G11" s="27"/>
    </row>
    <row r="12" spans="1:8" ht="12.95" customHeight="1" x14ac:dyDescent="0.25">
      <c r="A12" s="128" t="s">
        <v>22</v>
      </c>
      <c r="B12" s="128" t="s">
        <v>23</v>
      </c>
      <c r="C12" s="128" t="s">
        <v>24</v>
      </c>
      <c r="D12" s="130" t="s">
        <v>25</v>
      </c>
      <c r="E12" s="130" t="s">
        <v>26</v>
      </c>
      <c r="F12" s="128" t="s">
        <v>27</v>
      </c>
      <c r="G12" s="28"/>
    </row>
    <row r="13" spans="1:8" ht="12" customHeight="1" x14ac:dyDescent="0.25">
      <c r="A13" s="129"/>
      <c r="B13" s="129"/>
      <c r="C13" s="129"/>
      <c r="D13" s="131"/>
      <c r="E13" s="131"/>
      <c r="F13" s="129"/>
      <c r="G13" s="29"/>
    </row>
    <row r="14" spans="1:8" ht="14.25" customHeight="1" x14ac:dyDescent="0.25">
      <c r="A14" s="129"/>
      <c r="B14" s="129"/>
      <c r="C14" s="129"/>
      <c r="D14" s="131"/>
      <c r="E14" s="131"/>
      <c r="F14" s="129"/>
      <c r="G14" s="29"/>
    </row>
    <row r="15" spans="1:8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8" ht="17.25" customHeight="1" x14ac:dyDescent="0.25">
      <c r="A16" s="33" t="s">
        <v>31</v>
      </c>
      <c r="B16" s="34" t="s">
        <v>32</v>
      </c>
      <c r="C16" s="104" t="s">
        <v>33</v>
      </c>
      <c r="D16" s="105">
        <v>13590480.779999999</v>
      </c>
      <c r="E16" s="105">
        <v>10837600.199999999</v>
      </c>
      <c r="F16" s="105">
        <v>2752880.58</v>
      </c>
      <c r="G16" s="29"/>
      <c r="H16" s="1">
        <f>E16/D16*100</f>
        <v>79.74405302826969</v>
      </c>
    </row>
    <row r="17" spans="1:8" ht="15" customHeight="1" x14ac:dyDescent="0.25">
      <c r="A17" s="36" t="s">
        <v>34</v>
      </c>
      <c r="B17" s="37"/>
      <c r="C17" s="106"/>
      <c r="D17" s="107"/>
      <c r="E17" s="107"/>
      <c r="F17" s="107"/>
      <c r="G17" s="29"/>
    </row>
    <row r="18" spans="1:8" x14ac:dyDescent="0.25">
      <c r="A18" s="38" t="s">
        <v>35</v>
      </c>
      <c r="B18" s="39" t="s">
        <v>32</v>
      </c>
      <c r="C18" s="108" t="s">
        <v>36</v>
      </c>
      <c r="D18" s="109">
        <v>2296800</v>
      </c>
      <c r="E18" s="109">
        <v>773475.11</v>
      </c>
      <c r="F18" s="109">
        <v>1527938.87</v>
      </c>
      <c r="G18" s="29"/>
      <c r="H18" s="119">
        <f>E18+E38</f>
        <v>783905.11</v>
      </c>
    </row>
    <row r="19" spans="1:8" x14ac:dyDescent="0.25">
      <c r="A19" s="38" t="s">
        <v>37</v>
      </c>
      <c r="B19" s="39" t="s">
        <v>32</v>
      </c>
      <c r="C19" s="108" t="s">
        <v>38</v>
      </c>
      <c r="D19" s="109">
        <v>1400000</v>
      </c>
      <c r="E19" s="109">
        <v>907472.69</v>
      </c>
      <c r="F19" s="109">
        <v>497141.29</v>
      </c>
      <c r="G19" s="29"/>
    </row>
    <row r="20" spans="1:8" x14ac:dyDescent="0.25">
      <c r="A20" s="38" t="s">
        <v>39</v>
      </c>
      <c r="B20" s="39" t="s">
        <v>32</v>
      </c>
      <c r="C20" s="108" t="s">
        <v>40</v>
      </c>
      <c r="D20" s="109">
        <v>1400000</v>
      </c>
      <c r="E20" s="109">
        <v>907472.69</v>
      </c>
      <c r="F20" s="109">
        <v>497141.29</v>
      </c>
      <c r="G20" s="29"/>
    </row>
    <row r="21" spans="1:8" ht="79.5" x14ac:dyDescent="0.25">
      <c r="A21" s="38" t="s">
        <v>41</v>
      </c>
      <c r="B21" s="39" t="s">
        <v>32</v>
      </c>
      <c r="C21" s="108" t="s">
        <v>42</v>
      </c>
      <c r="D21" s="109">
        <v>1397000</v>
      </c>
      <c r="E21" s="109">
        <v>900419.09</v>
      </c>
      <c r="F21" s="109">
        <v>496580.91</v>
      </c>
      <c r="G21" s="29"/>
    </row>
    <row r="22" spans="1:8" ht="90.75" x14ac:dyDescent="0.25">
      <c r="A22" s="38" t="s">
        <v>43</v>
      </c>
      <c r="B22" s="39" t="s">
        <v>32</v>
      </c>
      <c r="C22" s="108" t="s">
        <v>44</v>
      </c>
      <c r="D22" s="109">
        <v>400</v>
      </c>
      <c r="E22" s="109">
        <v>-17.12</v>
      </c>
      <c r="F22" s="109">
        <v>417.12</v>
      </c>
      <c r="G22" s="29"/>
    </row>
    <row r="23" spans="1:8" ht="34.5" x14ac:dyDescent="0.25">
      <c r="A23" s="38" t="s">
        <v>45</v>
      </c>
      <c r="B23" s="39" t="s">
        <v>32</v>
      </c>
      <c r="C23" s="108" t="s">
        <v>46</v>
      </c>
      <c r="D23" s="109">
        <v>2500</v>
      </c>
      <c r="E23" s="109">
        <v>7113.1</v>
      </c>
      <c r="F23" s="109" t="s">
        <v>47</v>
      </c>
      <c r="G23" s="29"/>
    </row>
    <row r="24" spans="1:8" ht="102" x14ac:dyDescent="0.25">
      <c r="A24" s="38" t="s">
        <v>48</v>
      </c>
      <c r="B24" s="39" t="s">
        <v>32</v>
      </c>
      <c r="C24" s="108" t="s">
        <v>49</v>
      </c>
      <c r="D24" s="109">
        <v>100</v>
      </c>
      <c r="E24" s="109">
        <v>-43.26</v>
      </c>
      <c r="F24" s="109">
        <v>143.26</v>
      </c>
      <c r="G24" s="29"/>
    </row>
    <row r="25" spans="1:8" ht="45.75" x14ac:dyDescent="0.25">
      <c r="A25" s="38" t="s">
        <v>50</v>
      </c>
      <c r="B25" s="39" t="s">
        <v>32</v>
      </c>
      <c r="C25" s="108" t="s">
        <v>51</v>
      </c>
      <c r="D25" s="109" t="s">
        <v>47</v>
      </c>
      <c r="E25" s="109">
        <v>0.88</v>
      </c>
      <c r="F25" s="109" t="s">
        <v>47</v>
      </c>
      <c r="G25" s="29"/>
    </row>
    <row r="26" spans="1:8" x14ac:dyDescent="0.25">
      <c r="A26" s="38" t="s">
        <v>52</v>
      </c>
      <c r="B26" s="39" t="s">
        <v>32</v>
      </c>
      <c r="C26" s="108" t="s">
        <v>53</v>
      </c>
      <c r="D26" s="109">
        <v>40000</v>
      </c>
      <c r="E26" s="109">
        <v>35671.4</v>
      </c>
      <c r="F26" s="109">
        <v>4328.6000000000004</v>
      </c>
      <c r="G26" s="29"/>
    </row>
    <row r="27" spans="1:8" x14ac:dyDescent="0.25">
      <c r="A27" s="38" t="s">
        <v>54</v>
      </c>
      <c r="B27" s="39" t="s">
        <v>32</v>
      </c>
      <c r="C27" s="108" t="s">
        <v>55</v>
      </c>
      <c r="D27" s="109">
        <v>40000</v>
      </c>
      <c r="E27" s="109">
        <v>35671.4</v>
      </c>
      <c r="F27" s="109">
        <v>4328.6000000000004</v>
      </c>
      <c r="G27" s="29"/>
    </row>
    <row r="28" spans="1:8" x14ac:dyDescent="0.25">
      <c r="A28" s="38" t="s">
        <v>54</v>
      </c>
      <c r="B28" s="39" t="s">
        <v>32</v>
      </c>
      <c r="C28" s="108" t="s">
        <v>56</v>
      </c>
      <c r="D28" s="109">
        <v>40000</v>
      </c>
      <c r="E28" s="109">
        <v>35671.4</v>
      </c>
      <c r="F28" s="109">
        <v>4328.6000000000004</v>
      </c>
      <c r="G28" s="29"/>
    </row>
    <row r="29" spans="1:8" x14ac:dyDescent="0.25">
      <c r="A29" s="38" t="s">
        <v>57</v>
      </c>
      <c r="B29" s="39" t="s">
        <v>32</v>
      </c>
      <c r="C29" s="108" t="s">
        <v>58</v>
      </c>
      <c r="D29" s="109">
        <v>856800</v>
      </c>
      <c r="E29" s="109">
        <v>-169668.98</v>
      </c>
      <c r="F29" s="109">
        <v>1026468.98</v>
      </c>
      <c r="G29" s="29"/>
    </row>
    <row r="30" spans="1:8" x14ac:dyDescent="0.25">
      <c r="A30" s="38" t="s">
        <v>59</v>
      </c>
      <c r="B30" s="39" t="s">
        <v>32</v>
      </c>
      <c r="C30" s="108" t="s">
        <v>60</v>
      </c>
      <c r="D30" s="109">
        <v>161400</v>
      </c>
      <c r="E30" s="109">
        <v>21165.39</v>
      </c>
      <c r="F30" s="109">
        <v>140234.60999999999</v>
      </c>
      <c r="G30" s="29"/>
    </row>
    <row r="31" spans="1:8" ht="34.5" x14ac:dyDescent="0.25">
      <c r="A31" s="38" t="s">
        <v>61</v>
      </c>
      <c r="B31" s="39" t="s">
        <v>32</v>
      </c>
      <c r="C31" s="108" t="s">
        <v>62</v>
      </c>
      <c r="D31" s="109">
        <v>161400</v>
      </c>
      <c r="E31" s="109">
        <v>21165.39</v>
      </c>
      <c r="F31" s="109">
        <v>140234.60999999999</v>
      </c>
      <c r="G31" s="29"/>
    </row>
    <row r="32" spans="1:8" x14ac:dyDescent="0.25">
      <c r="A32" s="38" t="s">
        <v>63</v>
      </c>
      <c r="B32" s="39" t="s">
        <v>32</v>
      </c>
      <c r="C32" s="108" t="s">
        <v>64</v>
      </c>
      <c r="D32" s="109">
        <v>695400</v>
      </c>
      <c r="E32" s="109">
        <v>-190834.37</v>
      </c>
      <c r="F32" s="109">
        <v>886234.37</v>
      </c>
      <c r="G32" s="29"/>
    </row>
    <row r="33" spans="1:8" x14ac:dyDescent="0.25">
      <c r="A33" s="38" t="s">
        <v>65</v>
      </c>
      <c r="B33" s="39" t="s">
        <v>32</v>
      </c>
      <c r="C33" s="108" t="s">
        <v>66</v>
      </c>
      <c r="D33" s="109">
        <v>335400</v>
      </c>
      <c r="E33" s="109">
        <v>-239077.04</v>
      </c>
      <c r="F33" s="109">
        <v>574477.04</v>
      </c>
      <c r="G33" s="29"/>
    </row>
    <row r="34" spans="1:8" ht="23.25" x14ac:dyDescent="0.25">
      <c r="A34" s="38" t="s">
        <v>67</v>
      </c>
      <c r="B34" s="39" t="s">
        <v>32</v>
      </c>
      <c r="C34" s="108" t="s">
        <v>68</v>
      </c>
      <c r="D34" s="109">
        <v>335400</v>
      </c>
      <c r="E34" s="109">
        <v>-239077.04</v>
      </c>
      <c r="F34" s="109">
        <v>574477.04</v>
      </c>
      <c r="G34" s="29"/>
    </row>
    <row r="35" spans="1:8" x14ac:dyDescent="0.25">
      <c r="A35" s="38" t="s">
        <v>69</v>
      </c>
      <c r="B35" s="39" t="s">
        <v>32</v>
      </c>
      <c r="C35" s="108" t="s">
        <v>70</v>
      </c>
      <c r="D35" s="109">
        <v>360000</v>
      </c>
      <c r="E35" s="109">
        <v>48242.67</v>
      </c>
      <c r="F35" s="109">
        <v>311757.33</v>
      </c>
      <c r="G35" s="29"/>
    </row>
    <row r="36" spans="1:8" ht="23.25" x14ac:dyDescent="0.25">
      <c r="A36" s="38" t="s">
        <v>71</v>
      </c>
      <c r="B36" s="39" t="s">
        <v>32</v>
      </c>
      <c r="C36" s="108" t="s">
        <v>72</v>
      </c>
      <c r="D36" s="109">
        <v>360000</v>
      </c>
      <c r="E36" s="109">
        <v>48242.67</v>
      </c>
      <c r="F36" s="109">
        <v>311757.33</v>
      </c>
      <c r="G36" s="29"/>
    </row>
    <row r="37" spans="1:8" x14ac:dyDescent="0.25">
      <c r="A37" s="38" t="s">
        <v>35</v>
      </c>
      <c r="B37" s="39" t="s">
        <v>32</v>
      </c>
      <c r="C37" s="108" t="s">
        <v>73</v>
      </c>
      <c r="D37" s="109">
        <v>403200</v>
      </c>
      <c r="E37" s="109">
        <v>255108.07</v>
      </c>
      <c r="F37" s="109">
        <v>148091.93</v>
      </c>
      <c r="G37" s="29"/>
      <c r="H37" s="119">
        <f>E37-E38</f>
        <v>244678.07</v>
      </c>
    </row>
    <row r="38" spans="1:8" x14ac:dyDescent="0.25">
      <c r="A38" s="38" t="s">
        <v>74</v>
      </c>
      <c r="B38" s="39" t="s">
        <v>32</v>
      </c>
      <c r="C38" s="108" t="s">
        <v>75</v>
      </c>
      <c r="D38" s="109">
        <v>25000</v>
      </c>
      <c r="E38" s="109">
        <v>10430</v>
      </c>
      <c r="F38" s="109">
        <v>14570</v>
      </c>
      <c r="G38" s="29"/>
    </row>
    <row r="39" spans="1:8" ht="34.5" x14ac:dyDescent="0.25">
      <c r="A39" s="38" t="s">
        <v>76</v>
      </c>
      <c r="B39" s="39" t="s">
        <v>32</v>
      </c>
      <c r="C39" s="108" t="s">
        <v>77</v>
      </c>
      <c r="D39" s="109">
        <v>25000</v>
      </c>
      <c r="E39" s="109">
        <v>10430</v>
      </c>
      <c r="F39" s="109">
        <v>14570</v>
      </c>
      <c r="G39" s="29"/>
    </row>
    <row r="40" spans="1:8" ht="57" x14ac:dyDescent="0.25">
      <c r="A40" s="38" t="s">
        <v>78</v>
      </c>
      <c r="B40" s="39" t="s">
        <v>32</v>
      </c>
      <c r="C40" s="108" t="s">
        <v>79</v>
      </c>
      <c r="D40" s="109">
        <v>25000</v>
      </c>
      <c r="E40" s="109">
        <v>10430</v>
      </c>
      <c r="F40" s="109">
        <v>14570</v>
      </c>
      <c r="G40" s="29"/>
    </row>
    <row r="41" spans="1:8" ht="34.5" x14ac:dyDescent="0.25">
      <c r="A41" s="38" t="s">
        <v>80</v>
      </c>
      <c r="B41" s="39" t="s">
        <v>32</v>
      </c>
      <c r="C41" s="108" t="s">
        <v>81</v>
      </c>
      <c r="D41" s="109">
        <v>135000</v>
      </c>
      <c r="E41" s="109">
        <v>101519.3</v>
      </c>
      <c r="F41" s="109">
        <v>33480.699999999997</v>
      </c>
      <c r="G41" s="29"/>
    </row>
    <row r="42" spans="1:8" ht="68.25" x14ac:dyDescent="0.25">
      <c r="A42" s="38" t="s">
        <v>82</v>
      </c>
      <c r="B42" s="39" t="s">
        <v>32</v>
      </c>
      <c r="C42" s="108" t="s">
        <v>83</v>
      </c>
      <c r="D42" s="109">
        <v>135000</v>
      </c>
      <c r="E42" s="109">
        <v>101519.3</v>
      </c>
      <c r="F42" s="109">
        <v>33480.699999999997</v>
      </c>
      <c r="G42" s="29"/>
    </row>
    <row r="43" spans="1:8" ht="57" x14ac:dyDescent="0.25">
      <c r="A43" s="38" t="s">
        <v>84</v>
      </c>
      <c r="B43" s="39" t="s">
        <v>32</v>
      </c>
      <c r="C43" s="108" t="s">
        <v>85</v>
      </c>
      <c r="D43" s="109">
        <v>135000</v>
      </c>
      <c r="E43" s="109">
        <v>101519.3</v>
      </c>
      <c r="F43" s="109">
        <v>33480.699999999997</v>
      </c>
      <c r="G43" s="29"/>
    </row>
    <row r="44" spans="1:8" ht="57" x14ac:dyDescent="0.25">
      <c r="A44" s="38" t="s">
        <v>86</v>
      </c>
      <c r="B44" s="39" t="s">
        <v>32</v>
      </c>
      <c r="C44" s="108" t="s">
        <v>87</v>
      </c>
      <c r="D44" s="109">
        <v>135000</v>
      </c>
      <c r="E44" s="109">
        <v>101519.3</v>
      </c>
      <c r="F44" s="109">
        <v>33480.699999999997</v>
      </c>
      <c r="G44" s="29"/>
    </row>
    <row r="45" spans="1:8" ht="23.25" x14ac:dyDescent="0.25">
      <c r="A45" s="38" t="s">
        <v>88</v>
      </c>
      <c r="B45" s="39" t="s">
        <v>32</v>
      </c>
      <c r="C45" s="108" t="s">
        <v>89</v>
      </c>
      <c r="D45" s="109">
        <v>233200</v>
      </c>
      <c r="E45" s="109">
        <v>139888.82999999999</v>
      </c>
      <c r="F45" s="109">
        <v>93311.17</v>
      </c>
      <c r="G45" s="29"/>
    </row>
    <row r="46" spans="1:8" x14ac:dyDescent="0.25">
      <c r="A46" s="38" t="s">
        <v>90</v>
      </c>
      <c r="B46" s="39" t="s">
        <v>32</v>
      </c>
      <c r="C46" s="108" t="s">
        <v>91</v>
      </c>
      <c r="D46" s="109">
        <v>20000</v>
      </c>
      <c r="E46" s="109">
        <v>7250</v>
      </c>
      <c r="F46" s="109">
        <v>12750</v>
      </c>
      <c r="G46" s="29"/>
    </row>
    <row r="47" spans="1:8" x14ac:dyDescent="0.25">
      <c r="A47" s="38" t="s">
        <v>92</v>
      </c>
      <c r="B47" s="39" t="s">
        <v>32</v>
      </c>
      <c r="C47" s="108" t="s">
        <v>93</v>
      </c>
      <c r="D47" s="109">
        <v>20000</v>
      </c>
      <c r="E47" s="109">
        <v>7250</v>
      </c>
      <c r="F47" s="109">
        <v>12750</v>
      </c>
      <c r="G47" s="29"/>
    </row>
    <row r="48" spans="1:8" ht="23.25" x14ac:dyDescent="0.25">
      <c r="A48" s="38" t="s">
        <v>94</v>
      </c>
      <c r="B48" s="39" t="s">
        <v>32</v>
      </c>
      <c r="C48" s="108" t="s">
        <v>95</v>
      </c>
      <c r="D48" s="109">
        <v>20000</v>
      </c>
      <c r="E48" s="109">
        <v>7250</v>
      </c>
      <c r="F48" s="109">
        <v>12750</v>
      </c>
      <c r="G48" s="29"/>
    </row>
    <row r="49" spans="1:7" x14ac:dyDescent="0.25">
      <c r="A49" s="38" t="s">
        <v>96</v>
      </c>
      <c r="B49" s="39" t="s">
        <v>32</v>
      </c>
      <c r="C49" s="108" t="s">
        <v>97</v>
      </c>
      <c r="D49" s="109">
        <v>213200</v>
      </c>
      <c r="E49" s="109">
        <v>132638.82999999999</v>
      </c>
      <c r="F49" s="109">
        <v>80561.17</v>
      </c>
      <c r="G49" s="29"/>
    </row>
    <row r="50" spans="1:7" ht="23.25" x14ac:dyDescent="0.25">
      <c r="A50" s="38" t="s">
        <v>98</v>
      </c>
      <c r="B50" s="39" t="s">
        <v>32</v>
      </c>
      <c r="C50" s="108" t="s">
        <v>99</v>
      </c>
      <c r="D50" s="109">
        <v>213200</v>
      </c>
      <c r="E50" s="109">
        <v>132638.82999999999</v>
      </c>
      <c r="F50" s="109">
        <v>80561.17</v>
      </c>
      <c r="G50" s="29"/>
    </row>
    <row r="51" spans="1:7" ht="34.5" x14ac:dyDescent="0.25">
      <c r="A51" s="38" t="s">
        <v>100</v>
      </c>
      <c r="B51" s="39" t="s">
        <v>32</v>
      </c>
      <c r="C51" s="108" t="s">
        <v>101</v>
      </c>
      <c r="D51" s="109">
        <v>213200</v>
      </c>
      <c r="E51" s="109">
        <v>132638.82999999999</v>
      </c>
      <c r="F51" s="109">
        <v>80561.17</v>
      </c>
      <c r="G51" s="29"/>
    </row>
    <row r="52" spans="1:7" x14ac:dyDescent="0.25">
      <c r="A52" s="38" t="s">
        <v>102</v>
      </c>
      <c r="B52" s="39" t="s">
        <v>32</v>
      </c>
      <c r="C52" s="108" t="s">
        <v>103</v>
      </c>
      <c r="D52" s="109">
        <v>10000</v>
      </c>
      <c r="E52" s="109">
        <v>3269.94</v>
      </c>
      <c r="F52" s="109">
        <v>6730.06</v>
      </c>
      <c r="G52" s="29"/>
    </row>
    <row r="53" spans="1:7" ht="23.25" x14ac:dyDescent="0.25">
      <c r="A53" s="38" t="s">
        <v>104</v>
      </c>
      <c r="B53" s="39" t="s">
        <v>32</v>
      </c>
      <c r="C53" s="108" t="s">
        <v>105</v>
      </c>
      <c r="D53" s="109">
        <v>10000</v>
      </c>
      <c r="E53" s="109">
        <v>3269.94</v>
      </c>
      <c r="F53" s="109">
        <v>6730.06</v>
      </c>
      <c r="G53" s="29"/>
    </row>
    <row r="54" spans="1:7" ht="68.25" x14ac:dyDescent="0.25">
      <c r="A54" s="38" t="s">
        <v>106</v>
      </c>
      <c r="B54" s="39" t="s">
        <v>32</v>
      </c>
      <c r="C54" s="108" t="s">
        <v>107</v>
      </c>
      <c r="D54" s="109">
        <v>10000</v>
      </c>
      <c r="E54" s="109">
        <v>3269.94</v>
      </c>
      <c r="F54" s="109">
        <v>6730.06</v>
      </c>
      <c r="G54" s="29"/>
    </row>
    <row r="55" spans="1:7" ht="45.75" x14ac:dyDescent="0.25">
      <c r="A55" s="38" t="s">
        <v>108</v>
      </c>
      <c r="B55" s="39" t="s">
        <v>32</v>
      </c>
      <c r="C55" s="108" t="s">
        <v>109</v>
      </c>
      <c r="D55" s="109">
        <v>10000</v>
      </c>
      <c r="E55" s="109">
        <v>3269.94</v>
      </c>
      <c r="F55" s="109">
        <v>6730.06</v>
      </c>
      <c r="G55" s="29"/>
    </row>
    <row r="56" spans="1:7" x14ac:dyDescent="0.25">
      <c r="A56" s="38" t="s">
        <v>110</v>
      </c>
      <c r="B56" s="39" t="s">
        <v>32</v>
      </c>
      <c r="C56" s="108" t="s">
        <v>111</v>
      </c>
      <c r="D56" s="109">
        <v>10890480.779999999</v>
      </c>
      <c r="E56" s="109">
        <v>9809017.0199999996</v>
      </c>
      <c r="F56" s="109">
        <v>2731303.56</v>
      </c>
      <c r="G56" s="29"/>
    </row>
    <row r="57" spans="1:7" ht="23.25" x14ac:dyDescent="0.25">
      <c r="A57" s="38" t="s">
        <v>112</v>
      </c>
      <c r="B57" s="39" t="s">
        <v>32</v>
      </c>
      <c r="C57" s="108" t="s">
        <v>113</v>
      </c>
      <c r="D57" s="109">
        <v>10875940.779999999</v>
      </c>
      <c r="E57" s="109">
        <v>9794477.0199999996</v>
      </c>
      <c r="F57" s="109">
        <v>2731303.56</v>
      </c>
      <c r="G57" s="29"/>
    </row>
    <row r="58" spans="1:7" ht="23.25" x14ac:dyDescent="0.25">
      <c r="A58" s="38" t="s">
        <v>114</v>
      </c>
      <c r="B58" s="39" t="s">
        <v>32</v>
      </c>
      <c r="C58" s="108" t="s">
        <v>115</v>
      </c>
      <c r="D58" s="109">
        <v>3835500</v>
      </c>
      <c r="E58" s="109">
        <v>2876663.14</v>
      </c>
      <c r="F58" s="109">
        <v>958836.86</v>
      </c>
      <c r="G58" s="29"/>
    </row>
    <row r="59" spans="1:7" x14ac:dyDescent="0.25">
      <c r="A59" s="38" t="s">
        <v>116</v>
      </c>
      <c r="B59" s="39" t="s">
        <v>32</v>
      </c>
      <c r="C59" s="108" t="s">
        <v>117</v>
      </c>
      <c r="D59" s="109">
        <v>3835500</v>
      </c>
      <c r="E59" s="109">
        <v>2876663.14</v>
      </c>
      <c r="F59" s="109">
        <v>958836.86</v>
      </c>
      <c r="G59" s="29"/>
    </row>
    <row r="60" spans="1:7" ht="34.5" x14ac:dyDescent="0.25">
      <c r="A60" s="38" t="s">
        <v>118</v>
      </c>
      <c r="B60" s="39" t="s">
        <v>32</v>
      </c>
      <c r="C60" s="108" t="s">
        <v>119</v>
      </c>
      <c r="D60" s="109">
        <v>3835500</v>
      </c>
      <c r="E60" s="109">
        <v>2876663.14</v>
      </c>
      <c r="F60" s="109">
        <v>958836.86</v>
      </c>
      <c r="G60" s="29"/>
    </row>
    <row r="61" spans="1:7" ht="23.25" x14ac:dyDescent="0.25">
      <c r="A61" s="38" t="s">
        <v>120</v>
      </c>
      <c r="B61" s="39" t="s">
        <v>32</v>
      </c>
      <c r="C61" s="108" t="s">
        <v>121</v>
      </c>
      <c r="D61" s="109">
        <v>1392624.65</v>
      </c>
      <c r="E61" s="109">
        <v>1392624.65</v>
      </c>
      <c r="F61" s="109" t="s">
        <v>47</v>
      </c>
      <c r="G61" s="29"/>
    </row>
    <row r="62" spans="1:7" x14ac:dyDescent="0.25">
      <c r="A62" s="38" t="s">
        <v>122</v>
      </c>
      <c r="B62" s="39" t="s">
        <v>32</v>
      </c>
      <c r="C62" s="108" t="s">
        <v>123</v>
      </c>
      <c r="D62" s="109">
        <v>99500</v>
      </c>
      <c r="E62" s="109">
        <v>99500</v>
      </c>
      <c r="F62" s="109" t="s">
        <v>47</v>
      </c>
      <c r="G62" s="29"/>
    </row>
    <row r="63" spans="1:7" ht="23.25" x14ac:dyDescent="0.25">
      <c r="A63" s="38" t="s">
        <v>124</v>
      </c>
      <c r="B63" s="39" t="s">
        <v>32</v>
      </c>
      <c r="C63" s="108" t="s">
        <v>125</v>
      </c>
      <c r="D63" s="109">
        <v>99500</v>
      </c>
      <c r="E63" s="109">
        <v>99500</v>
      </c>
      <c r="F63" s="109" t="s">
        <v>47</v>
      </c>
      <c r="G63" s="29"/>
    </row>
    <row r="64" spans="1:7" ht="23.25" x14ac:dyDescent="0.25">
      <c r="A64" s="38" t="s">
        <v>126</v>
      </c>
      <c r="B64" s="39" t="s">
        <v>32</v>
      </c>
      <c r="C64" s="108" t="s">
        <v>127</v>
      </c>
      <c r="D64" s="109">
        <v>1293124.6499999999</v>
      </c>
      <c r="E64" s="109">
        <v>1293124.6499999999</v>
      </c>
      <c r="F64" s="109" t="s">
        <v>47</v>
      </c>
      <c r="G64" s="29"/>
    </row>
    <row r="65" spans="1:7" ht="23.25" x14ac:dyDescent="0.25">
      <c r="A65" s="38" t="s">
        <v>128</v>
      </c>
      <c r="B65" s="39" t="s">
        <v>32</v>
      </c>
      <c r="C65" s="108" t="s">
        <v>129</v>
      </c>
      <c r="D65" s="109">
        <v>1293124.6499999999</v>
      </c>
      <c r="E65" s="109">
        <v>1293124.6499999999</v>
      </c>
      <c r="F65" s="109" t="s">
        <v>47</v>
      </c>
      <c r="G65" s="29"/>
    </row>
    <row r="66" spans="1:7" ht="23.25" x14ac:dyDescent="0.25">
      <c r="A66" s="38" t="s">
        <v>130</v>
      </c>
      <c r="B66" s="39" t="s">
        <v>32</v>
      </c>
      <c r="C66" s="108" t="s">
        <v>131</v>
      </c>
      <c r="D66" s="109">
        <v>291900</v>
      </c>
      <c r="E66" s="109">
        <v>197979.43</v>
      </c>
      <c r="F66" s="109">
        <v>93920.57</v>
      </c>
      <c r="G66" s="29"/>
    </row>
    <row r="67" spans="1:7" ht="34.5" x14ac:dyDescent="0.25">
      <c r="A67" s="38" t="s">
        <v>132</v>
      </c>
      <c r="B67" s="39" t="s">
        <v>32</v>
      </c>
      <c r="C67" s="108" t="s">
        <v>133</v>
      </c>
      <c r="D67" s="109">
        <v>291900</v>
      </c>
      <c r="E67" s="109">
        <v>197979.43</v>
      </c>
      <c r="F67" s="109">
        <v>93920.57</v>
      </c>
      <c r="G67" s="29"/>
    </row>
    <row r="68" spans="1:7" ht="45.75" x14ac:dyDescent="0.25">
      <c r="A68" s="38" t="s">
        <v>134</v>
      </c>
      <c r="B68" s="39" t="s">
        <v>32</v>
      </c>
      <c r="C68" s="108" t="s">
        <v>135</v>
      </c>
      <c r="D68" s="109">
        <v>291900</v>
      </c>
      <c r="E68" s="109">
        <v>197979.43</v>
      </c>
      <c r="F68" s="109">
        <v>93920.57</v>
      </c>
      <c r="G68" s="29"/>
    </row>
    <row r="69" spans="1:7" x14ac:dyDescent="0.25">
      <c r="A69" s="38" t="s">
        <v>136</v>
      </c>
      <c r="B69" s="39" t="s">
        <v>32</v>
      </c>
      <c r="C69" s="108" t="s">
        <v>137</v>
      </c>
      <c r="D69" s="109">
        <v>5355916.13</v>
      </c>
      <c r="E69" s="109">
        <v>5327209.8</v>
      </c>
      <c r="F69" s="109">
        <v>1678546.13</v>
      </c>
      <c r="G69" s="29"/>
    </row>
    <row r="70" spans="1:7" ht="45.75" x14ac:dyDescent="0.25">
      <c r="A70" s="38" t="s">
        <v>138</v>
      </c>
      <c r="B70" s="39" t="s">
        <v>32</v>
      </c>
      <c r="C70" s="108" t="s">
        <v>139</v>
      </c>
      <c r="D70" s="109">
        <v>3533816.13</v>
      </c>
      <c r="E70" s="109">
        <v>1855270</v>
      </c>
      <c r="F70" s="109">
        <v>1678546.13</v>
      </c>
      <c r="G70" s="29"/>
    </row>
    <row r="71" spans="1:7" ht="57" x14ac:dyDescent="0.25">
      <c r="A71" s="38" t="s">
        <v>140</v>
      </c>
      <c r="B71" s="39" t="s">
        <v>32</v>
      </c>
      <c r="C71" s="108" t="s">
        <v>141</v>
      </c>
      <c r="D71" s="109">
        <v>3533816.13</v>
      </c>
      <c r="E71" s="109">
        <v>1855270</v>
      </c>
      <c r="F71" s="109">
        <v>1678546.13</v>
      </c>
      <c r="G71" s="29"/>
    </row>
    <row r="72" spans="1:7" ht="23.25" x14ac:dyDescent="0.25">
      <c r="A72" s="38" t="s">
        <v>142</v>
      </c>
      <c r="B72" s="39" t="s">
        <v>32</v>
      </c>
      <c r="C72" s="108" t="s">
        <v>143</v>
      </c>
      <c r="D72" s="109">
        <v>1822100</v>
      </c>
      <c r="E72" s="109">
        <v>3471939.8</v>
      </c>
      <c r="F72" s="109" t="s">
        <v>47</v>
      </c>
      <c r="G72" s="29"/>
    </row>
    <row r="73" spans="1:7" ht="23.25" x14ac:dyDescent="0.25">
      <c r="A73" s="38" t="s">
        <v>144</v>
      </c>
      <c r="B73" s="39" t="s">
        <v>32</v>
      </c>
      <c r="C73" s="108" t="s">
        <v>145</v>
      </c>
      <c r="D73" s="109">
        <v>1822100</v>
      </c>
      <c r="E73" s="109">
        <v>3471939.8</v>
      </c>
      <c r="F73" s="109" t="s">
        <v>47</v>
      </c>
      <c r="G73" s="29"/>
    </row>
    <row r="74" spans="1:7" ht="23.25" x14ac:dyDescent="0.25">
      <c r="A74" s="38" t="s">
        <v>146</v>
      </c>
      <c r="B74" s="39" t="s">
        <v>32</v>
      </c>
      <c r="C74" s="108" t="s">
        <v>147</v>
      </c>
      <c r="D74" s="109">
        <v>14540</v>
      </c>
      <c r="E74" s="109">
        <v>14540</v>
      </c>
      <c r="F74" s="109" t="s">
        <v>47</v>
      </c>
      <c r="G74" s="29"/>
    </row>
    <row r="75" spans="1:7" ht="23.25" x14ac:dyDescent="0.25">
      <c r="A75" s="38" t="s">
        <v>148</v>
      </c>
      <c r="B75" s="39" t="s">
        <v>32</v>
      </c>
      <c r="C75" s="108" t="s">
        <v>149</v>
      </c>
      <c r="D75" s="109">
        <v>14540</v>
      </c>
      <c r="E75" s="109">
        <v>14540</v>
      </c>
      <c r="F75" s="109" t="s">
        <v>47</v>
      </c>
      <c r="G75" s="29"/>
    </row>
    <row r="76" spans="1:7" ht="23.25" x14ac:dyDescent="0.25">
      <c r="A76" s="38" t="s">
        <v>150</v>
      </c>
      <c r="B76" s="39" t="s">
        <v>32</v>
      </c>
      <c r="C76" s="108" t="s">
        <v>151</v>
      </c>
      <c r="D76" s="109">
        <v>14540</v>
      </c>
      <c r="E76" s="109">
        <v>14540</v>
      </c>
      <c r="F76" s="109" t="s">
        <v>47</v>
      </c>
      <c r="G76" s="29"/>
    </row>
    <row r="77" spans="1:7" ht="15" customHeight="1" x14ac:dyDescent="0.25">
      <c r="A77" s="15"/>
      <c r="B77" s="15"/>
      <c r="C77" s="15"/>
      <c r="D77" s="15"/>
      <c r="E77" s="15"/>
      <c r="F77" s="15"/>
      <c r="G77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view="pageBreakPreview" zoomScaleNormal="100" zoomScaleSheetLayoutView="100" workbookViewId="0">
      <selection activeCell="H1" sqref="H1:L1048576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6.85546875" style="1" customWidth="1"/>
    <col min="4" max="4" width="13.7109375" style="1" customWidth="1"/>
    <col min="5" max="5" width="13.42578125" style="1" customWidth="1"/>
    <col min="6" max="6" width="15.140625" style="1" customWidth="1"/>
    <col min="7" max="7" width="9.140625" style="1" hidden="1"/>
    <col min="8" max="8" width="12.42578125" style="1" hidden="1" customWidth="1"/>
    <col min="9" max="9" width="12.140625" style="1" hidden="1" customWidth="1"/>
    <col min="10" max="10" width="11.42578125" style="1" hidden="1" customWidth="1"/>
    <col min="11" max="11" width="13.28515625" style="1" hidden="1" customWidth="1"/>
    <col min="12" max="12" width="0" style="1" hidden="1" customWidth="1"/>
    <col min="13" max="16384" width="9.140625" style="1"/>
  </cols>
  <sheetData>
    <row r="1" spans="1:11" ht="14.1" customHeight="1" x14ac:dyDescent="0.25">
      <c r="A1" s="120" t="s">
        <v>152</v>
      </c>
      <c r="B1" s="121"/>
      <c r="C1" s="121"/>
      <c r="D1" s="121"/>
      <c r="E1" s="121"/>
      <c r="F1" s="40" t="s">
        <v>153</v>
      </c>
      <c r="G1" s="3"/>
    </row>
    <row r="2" spans="1:11" ht="14.1" customHeight="1" x14ac:dyDescent="0.25">
      <c r="A2" s="27"/>
      <c r="B2" s="27"/>
      <c r="C2" s="27"/>
      <c r="D2" s="27"/>
      <c r="E2" s="27"/>
      <c r="F2" s="27"/>
      <c r="G2" s="3"/>
    </row>
    <row r="3" spans="1:11" ht="12" customHeight="1" x14ac:dyDescent="0.25">
      <c r="A3" s="128" t="s">
        <v>22</v>
      </c>
      <c r="B3" s="128" t="s">
        <v>23</v>
      </c>
      <c r="C3" s="128" t="s">
        <v>154</v>
      </c>
      <c r="D3" s="130" t="s">
        <v>25</v>
      </c>
      <c r="E3" s="130" t="s">
        <v>26</v>
      </c>
      <c r="F3" s="128" t="s">
        <v>27</v>
      </c>
      <c r="G3" s="41"/>
    </row>
    <row r="4" spans="1:11" ht="12" customHeight="1" x14ac:dyDescent="0.25">
      <c r="A4" s="129"/>
      <c r="B4" s="129"/>
      <c r="C4" s="129"/>
      <c r="D4" s="131"/>
      <c r="E4" s="131"/>
      <c r="F4" s="129"/>
      <c r="G4" s="41"/>
    </row>
    <row r="5" spans="1:11" ht="11.1" customHeight="1" x14ac:dyDescent="0.25">
      <c r="A5" s="129"/>
      <c r="B5" s="129"/>
      <c r="C5" s="129"/>
      <c r="D5" s="131"/>
      <c r="E5" s="131"/>
      <c r="F5" s="129"/>
      <c r="G5" s="41"/>
    </row>
    <row r="6" spans="1:11" ht="12" customHeight="1" x14ac:dyDescent="0.25">
      <c r="A6" s="30">
        <v>1</v>
      </c>
      <c r="B6" s="31">
        <v>2</v>
      </c>
      <c r="C6" s="42">
        <v>3</v>
      </c>
      <c r="D6" s="43" t="s">
        <v>28</v>
      </c>
      <c r="E6" s="43" t="s">
        <v>29</v>
      </c>
      <c r="F6" s="43" t="s">
        <v>30</v>
      </c>
      <c r="G6" s="44"/>
    </row>
    <row r="7" spans="1:11" ht="16.5" customHeight="1" x14ac:dyDescent="0.25">
      <c r="A7" s="33" t="s">
        <v>155</v>
      </c>
      <c r="B7" s="45">
        <v>200</v>
      </c>
      <c r="C7" s="104" t="s">
        <v>33</v>
      </c>
      <c r="D7" s="105">
        <v>17187838.539999999</v>
      </c>
      <c r="E7" s="105">
        <v>12301275.939999999</v>
      </c>
      <c r="F7" s="110">
        <v>4886562.5999999996</v>
      </c>
      <c r="G7" s="47"/>
      <c r="H7" s="119">
        <f>D7-D41-D72</f>
        <v>16723938.539999999</v>
      </c>
      <c r="I7" s="119">
        <f>E7-E41-E72</f>
        <v>12019765.709999999</v>
      </c>
      <c r="J7" s="1">
        <f>E7/D7*100</f>
        <v>71.569650316252037</v>
      </c>
    </row>
    <row r="8" spans="1:11" ht="12" customHeight="1" x14ac:dyDescent="0.25">
      <c r="A8" s="36" t="s">
        <v>34</v>
      </c>
      <c r="B8" s="48"/>
      <c r="C8" s="106"/>
      <c r="D8" s="111"/>
      <c r="E8" s="111"/>
      <c r="F8" s="112"/>
      <c r="G8" s="47"/>
    </row>
    <row r="9" spans="1:11" x14ac:dyDescent="0.25">
      <c r="A9" s="49" t="s">
        <v>156</v>
      </c>
      <c r="B9" s="50" t="s">
        <v>157</v>
      </c>
      <c r="C9" s="113" t="s">
        <v>158</v>
      </c>
      <c r="D9" s="114">
        <v>5477934.7599999998</v>
      </c>
      <c r="E9" s="114">
        <v>3557272.98</v>
      </c>
      <c r="F9" s="115">
        <v>1920661.78</v>
      </c>
      <c r="G9" s="51"/>
    </row>
    <row r="10" spans="1:11" ht="23.25" x14ac:dyDescent="0.25">
      <c r="A10" s="49" t="s">
        <v>159</v>
      </c>
      <c r="B10" s="50" t="s">
        <v>157</v>
      </c>
      <c r="C10" s="113" t="s">
        <v>160</v>
      </c>
      <c r="D10" s="114">
        <v>659806.35</v>
      </c>
      <c r="E10" s="114">
        <v>475527.06</v>
      </c>
      <c r="F10" s="115">
        <v>184279.28999999998</v>
      </c>
      <c r="G10" s="51"/>
    </row>
    <row r="11" spans="1:11" ht="57" x14ac:dyDescent="0.25">
      <c r="A11" s="49" t="s">
        <v>161</v>
      </c>
      <c r="B11" s="50" t="s">
        <v>157</v>
      </c>
      <c r="C11" s="113" t="s">
        <v>162</v>
      </c>
      <c r="D11" s="114">
        <v>250000</v>
      </c>
      <c r="E11" s="114">
        <v>178774.14</v>
      </c>
      <c r="F11" s="115">
        <v>71225.86</v>
      </c>
      <c r="G11" s="51"/>
      <c r="H11" s="132" t="s">
        <v>348</v>
      </c>
      <c r="I11" s="132"/>
    </row>
    <row r="12" spans="1:11" x14ac:dyDescent="0.25">
      <c r="A12" s="49" t="s">
        <v>163</v>
      </c>
      <c r="B12" s="50" t="s">
        <v>157</v>
      </c>
      <c r="C12" s="113" t="s">
        <v>164</v>
      </c>
      <c r="D12" s="114">
        <v>150000</v>
      </c>
      <c r="E12" s="114">
        <v>126666.88</v>
      </c>
      <c r="F12" s="115">
        <v>23333.119999999999</v>
      </c>
      <c r="G12" s="51"/>
      <c r="H12" s="119">
        <f>D12+D15+D25+D30</f>
        <v>3363300</v>
      </c>
      <c r="I12" s="119">
        <f>E12+E15+E25+E30</f>
        <v>2348885.3499999996</v>
      </c>
      <c r="J12" s="119">
        <f>D12+D15+D18</f>
        <v>507892.74</v>
      </c>
      <c r="K12" s="119">
        <f>E12+E15+E18</f>
        <v>394989.01</v>
      </c>
    </row>
    <row r="13" spans="1:11" ht="34.5" x14ac:dyDescent="0.25">
      <c r="A13" s="49" t="s">
        <v>165</v>
      </c>
      <c r="B13" s="50" t="s">
        <v>157</v>
      </c>
      <c r="C13" s="113" t="s">
        <v>166</v>
      </c>
      <c r="D13" s="114">
        <v>100000</v>
      </c>
      <c r="E13" s="114">
        <v>52107.26</v>
      </c>
      <c r="F13" s="115">
        <v>47892.74</v>
      </c>
      <c r="G13" s="51"/>
      <c r="H13" s="119">
        <f>D13+D16+D26+D32</f>
        <v>1010314.62</v>
      </c>
      <c r="I13" s="119">
        <f>E13+E16+E26+E32</f>
        <v>607178.15</v>
      </c>
      <c r="J13" s="119">
        <f>D13+D16+D19</f>
        <v>151913.60999999999</v>
      </c>
      <c r="K13" s="119">
        <f>E13+E16+E19</f>
        <v>80538.05</v>
      </c>
    </row>
    <row r="14" spans="1:11" ht="45.75" x14ac:dyDescent="0.25">
      <c r="A14" s="49" t="s">
        <v>167</v>
      </c>
      <c r="B14" s="50" t="s">
        <v>157</v>
      </c>
      <c r="C14" s="113" t="s">
        <v>168</v>
      </c>
      <c r="D14" s="114">
        <v>380000</v>
      </c>
      <c r="E14" s="114">
        <v>266946.57</v>
      </c>
      <c r="F14" s="115">
        <v>113053.43</v>
      </c>
      <c r="G14" s="51"/>
    </row>
    <row r="15" spans="1:11" x14ac:dyDescent="0.25">
      <c r="A15" s="49" t="s">
        <v>163</v>
      </c>
      <c r="B15" s="50" t="s">
        <v>157</v>
      </c>
      <c r="C15" s="113" t="s">
        <v>169</v>
      </c>
      <c r="D15" s="114">
        <v>335000</v>
      </c>
      <c r="E15" s="114">
        <v>245429.39</v>
      </c>
      <c r="F15" s="115">
        <v>89570.61</v>
      </c>
      <c r="G15" s="51"/>
    </row>
    <row r="16" spans="1:11" ht="34.5" x14ac:dyDescent="0.25">
      <c r="A16" s="49" t="s">
        <v>165</v>
      </c>
      <c r="B16" s="50" t="s">
        <v>157</v>
      </c>
      <c r="C16" s="113" t="s">
        <v>170</v>
      </c>
      <c r="D16" s="114">
        <v>45000</v>
      </c>
      <c r="E16" s="114">
        <v>21517.18</v>
      </c>
      <c r="F16" s="115">
        <v>23482.82</v>
      </c>
      <c r="G16" s="51"/>
    </row>
    <row r="17" spans="1:11" ht="34.5" x14ac:dyDescent="0.25">
      <c r="A17" s="49" t="s">
        <v>171</v>
      </c>
      <c r="B17" s="50" t="s">
        <v>157</v>
      </c>
      <c r="C17" s="113" t="s">
        <v>172</v>
      </c>
      <c r="D17" s="114">
        <v>29806.35</v>
      </c>
      <c r="E17" s="114">
        <v>29806.35</v>
      </c>
      <c r="F17" s="115" t="s">
        <v>47</v>
      </c>
      <c r="G17" s="51"/>
      <c r="H17" s="132" t="s">
        <v>347</v>
      </c>
      <c r="I17" s="132"/>
    </row>
    <row r="18" spans="1:11" x14ac:dyDescent="0.25">
      <c r="A18" s="49" t="s">
        <v>163</v>
      </c>
      <c r="B18" s="50" t="s">
        <v>157</v>
      </c>
      <c r="C18" s="113" t="s">
        <v>173</v>
      </c>
      <c r="D18" s="114">
        <v>22892.74</v>
      </c>
      <c r="E18" s="114">
        <v>22892.74</v>
      </c>
      <c r="F18" s="115" t="s">
        <v>47</v>
      </c>
      <c r="G18" s="51"/>
      <c r="H18" s="119">
        <f>D18+D39</f>
        <v>99324.22</v>
      </c>
      <c r="I18" s="119">
        <f>E18+E39</f>
        <v>99324.22</v>
      </c>
    </row>
    <row r="19" spans="1:11" ht="34.5" x14ac:dyDescent="0.25">
      <c r="A19" s="49" t="s">
        <v>165</v>
      </c>
      <c r="B19" s="50" t="s">
        <v>157</v>
      </c>
      <c r="C19" s="113" t="s">
        <v>174</v>
      </c>
      <c r="D19" s="114">
        <v>6913.61</v>
      </c>
      <c r="E19" s="114">
        <v>6913.61</v>
      </c>
      <c r="F19" s="115" t="s">
        <v>47</v>
      </c>
      <c r="G19" s="51"/>
      <c r="H19" s="119">
        <f>D19+D40</f>
        <v>29995.920000000002</v>
      </c>
      <c r="I19" s="119">
        <f>E19+E40</f>
        <v>29995.920000000002</v>
      </c>
    </row>
    <row r="20" spans="1:11" x14ac:dyDescent="0.25">
      <c r="A20" s="49" t="s">
        <v>175</v>
      </c>
      <c r="B20" s="50" t="s">
        <v>157</v>
      </c>
      <c r="C20" s="113" t="s">
        <v>176</v>
      </c>
      <c r="D20" s="114">
        <v>4818128.41</v>
      </c>
      <c r="E20" s="114">
        <v>3081745.92</v>
      </c>
      <c r="F20" s="115">
        <v>1736382.49</v>
      </c>
      <c r="G20" s="51"/>
    </row>
    <row r="21" spans="1:11" ht="34.5" x14ac:dyDescent="0.25">
      <c r="A21" s="49" t="s">
        <v>177</v>
      </c>
      <c r="B21" s="50" t="s">
        <v>157</v>
      </c>
      <c r="C21" s="113" t="s">
        <v>178</v>
      </c>
      <c r="D21" s="114">
        <v>100000</v>
      </c>
      <c r="E21" s="114">
        <v>50834.27</v>
      </c>
      <c r="F21" s="115">
        <v>49165.73</v>
      </c>
      <c r="G21" s="51"/>
      <c r="H21" s="132" t="s">
        <v>346</v>
      </c>
      <c r="I21" s="132"/>
    </row>
    <row r="22" spans="1:11" x14ac:dyDescent="0.25">
      <c r="A22" s="49" t="s">
        <v>179</v>
      </c>
      <c r="B22" s="50" t="s">
        <v>157</v>
      </c>
      <c r="C22" s="113" t="s">
        <v>180</v>
      </c>
      <c r="D22" s="114">
        <v>60000</v>
      </c>
      <c r="E22" s="114">
        <v>16163.9</v>
      </c>
      <c r="F22" s="115">
        <v>43836.1</v>
      </c>
      <c r="G22" s="51"/>
      <c r="H22" s="119">
        <f>H12+H18</f>
        <v>3462624.22</v>
      </c>
      <c r="I22" s="119">
        <f>I12+I18</f>
        <v>2448209.5699999998</v>
      </c>
    </row>
    <row r="23" spans="1:11" x14ac:dyDescent="0.25">
      <c r="A23" s="49" t="s">
        <v>181</v>
      </c>
      <c r="B23" s="50" t="s">
        <v>157</v>
      </c>
      <c r="C23" s="113" t="s">
        <v>182</v>
      </c>
      <c r="D23" s="114">
        <v>40000</v>
      </c>
      <c r="E23" s="114">
        <v>34670.370000000003</v>
      </c>
      <c r="F23" s="115">
        <v>5329.63</v>
      </c>
      <c r="G23" s="51"/>
      <c r="H23" s="119">
        <f>H13+H19</f>
        <v>1040310.54</v>
      </c>
      <c r="I23" s="119">
        <f>I13+I19</f>
        <v>637174.07000000007</v>
      </c>
    </row>
    <row r="24" spans="1:11" ht="45.75" x14ac:dyDescent="0.25">
      <c r="A24" s="49" t="s">
        <v>183</v>
      </c>
      <c r="B24" s="50" t="s">
        <v>157</v>
      </c>
      <c r="C24" s="113" t="s">
        <v>184</v>
      </c>
      <c r="D24" s="114">
        <v>1572100</v>
      </c>
      <c r="E24" s="114">
        <v>1305465.72</v>
      </c>
      <c r="F24" s="115">
        <v>266634.28000000003</v>
      </c>
      <c r="G24" s="51"/>
    </row>
    <row r="25" spans="1:11" x14ac:dyDescent="0.25">
      <c r="A25" s="49" t="s">
        <v>163</v>
      </c>
      <c r="B25" s="50" t="s">
        <v>157</v>
      </c>
      <c r="C25" s="113" t="s">
        <v>185</v>
      </c>
      <c r="D25" s="114">
        <v>950000</v>
      </c>
      <c r="E25" s="114">
        <v>896013.82</v>
      </c>
      <c r="F25" s="115">
        <v>53986.18</v>
      </c>
      <c r="G25" s="51"/>
      <c r="J25" s="119">
        <f>D25+D30+D39</f>
        <v>2954731.48</v>
      </c>
      <c r="K25" s="119">
        <f>E25+E30+E39</f>
        <v>2053220.56</v>
      </c>
    </row>
    <row r="26" spans="1:11" ht="34.5" x14ac:dyDescent="0.25">
      <c r="A26" s="49" t="s">
        <v>165</v>
      </c>
      <c r="B26" s="50" t="s">
        <v>157</v>
      </c>
      <c r="C26" s="113" t="s">
        <v>186</v>
      </c>
      <c r="D26" s="114">
        <v>372100</v>
      </c>
      <c r="E26" s="114">
        <v>307754.40000000002</v>
      </c>
      <c r="F26" s="115">
        <v>64345.599999999999</v>
      </c>
      <c r="G26" s="51"/>
      <c r="J26" s="119">
        <f>D26+D32+D40</f>
        <v>888396.93</v>
      </c>
      <c r="K26" s="119">
        <f>E26+E32+E40</f>
        <v>556636.02</v>
      </c>
    </row>
    <row r="27" spans="1:11" x14ac:dyDescent="0.25">
      <c r="A27" s="49" t="s">
        <v>179</v>
      </c>
      <c r="B27" s="50" t="s">
        <v>157</v>
      </c>
      <c r="C27" s="113" t="s">
        <v>187</v>
      </c>
      <c r="D27" s="114">
        <v>150000</v>
      </c>
      <c r="E27" s="114">
        <v>40916.06</v>
      </c>
      <c r="F27" s="115">
        <v>109083.94</v>
      </c>
      <c r="G27" s="51"/>
    </row>
    <row r="28" spans="1:11" x14ac:dyDescent="0.25">
      <c r="A28" s="49" t="s">
        <v>181</v>
      </c>
      <c r="B28" s="50" t="s">
        <v>157</v>
      </c>
      <c r="C28" s="113" t="s">
        <v>188</v>
      </c>
      <c r="D28" s="114">
        <v>100000</v>
      </c>
      <c r="E28" s="114">
        <v>60781.440000000002</v>
      </c>
      <c r="F28" s="115">
        <v>39218.559999999998</v>
      </c>
      <c r="G28" s="51"/>
    </row>
    <row r="29" spans="1:11" ht="45.75" x14ac:dyDescent="0.25">
      <c r="A29" s="49" t="s">
        <v>189</v>
      </c>
      <c r="B29" s="50" t="s">
        <v>157</v>
      </c>
      <c r="C29" s="113" t="s">
        <v>190</v>
      </c>
      <c r="D29" s="114">
        <v>3046514.62</v>
      </c>
      <c r="E29" s="114">
        <v>1625932.14</v>
      </c>
      <c r="F29" s="115">
        <v>1420582.48</v>
      </c>
      <c r="G29" s="51"/>
    </row>
    <row r="30" spans="1:11" x14ac:dyDescent="0.25">
      <c r="A30" s="49" t="s">
        <v>163</v>
      </c>
      <c r="B30" s="50" t="s">
        <v>157</v>
      </c>
      <c r="C30" s="113" t="s">
        <v>191</v>
      </c>
      <c r="D30" s="114">
        <v>1928300</v>
      </c>
      <c r="E30" s="114">
        <v>1080775.26</v>
      </c>
      <c r="F30" s="115">
        <v>847524.74</v>
      </c>
      <c r="G30" s="51"/>
    </row>
    <row r="31" spans="1:11" ht="23.25" x14ac:dyDescent="0.25">
      <c r="A31" s="49" t="s">
        <v>192</v>
      </c>
      <c r="B31" s="50" t="s">
        <v>157</v>
      </c>
      <c r="C31" s="113" t="s">
        <v>193</v>
      </c>
      <c r="D31" s="114">
        <v>50000</v>
      </c>
      <c r="E31" s="114">
        <v>19642.86</v>
      </c>
      <c r="F31" s="115">
        <v>30357.14</v>
      </c>
      <c r="G31" s="51"/>
    </row>
    <row r="32" spans="1:11" ht="34.5" x14ac:dyDescent="0.25">
      <c r="A32" s="49" t="s">
        <v>165</v>
      </c>
      <c r="B32" s="50" t="s">
        <v>157</v>
      </c>
      <c r="C32" s="113" t="s">
        <v>194</v>
      </c>
      <c r="D32" s="114">
        <v>493214.62</v>
      </c>
      <c r="E32" s="114">
        <v>225799.31</v>
      </c>
      <c r="F32" s="115">
        <v>267415.31</v>
      </c>
      <c r="G32" s="51"/>
    </row>
    <row r="33" spans="1:7" x14ac:dyDescent="0.25">
      <c r="A33" s="49" t="s">
        <v>179</v>
      </c>
      <c r="B33" s="50" t="s">
        <v>157</v>
      </c>
      <c r="C33" s="113" t="s">
        <v>195</v>
      </c>
      <c r="D33" s="114">
        <v>450000</v>
      </c>
      <c r="E33" s="114">
        <v>231933.11</v>
      </c>
      <c r="F33" s="115">
        <v>218066.89</v>
      </c>
      <c r="G33" s="51"/>
    </row>
    <row r="34" spans="1:7" x14ac:dyDescent="0.25">
      <c r="A34" s="49" t="s">
        <v>181</v>
      </c>
      <c r="B34" s="50" t="s">
        <v>157</v>
      </c>
      <c r="C34" s="113" t="s">
        <v>196</v>
      </c>
      <c r="D34" s="114">
        <v>100000</v>
      </c>
      <c r="E34" s="114">
        <v>50057.599999999999</v>
      </c>
      <c r="F34" s="115">
        <v>49942.400000000001</v>
      </c>
      <c r="G34" s="51"/>
    </row>
    <row r="35" spans="1:7" x14ac:dyDescent="0.25">
      <c r="A35" s="49" t="s">
        <v>197</v>
      </c>
      <c r="B35" s="50" t="s">
        <v>157</v>
      </c>
      <c r="C35" s="113" t="s">
        <v>198</v>
      </c>
      <c r="D35" s="114">
        <v>1550</v>
      </c>
      <c r="E35" s="114" t="s">
        <v>47</v>
      </c>
      <c r="F35" s="115">
        <v>1550</v>
      </c>
      <c r="G35" s="51"/>
    </row>
    <row r="36" spans="1:7" x14ac:dyDescent="0.25">
      <c r="A36" s="49" t="s">
        <v>199</v>
      </c>
      <c r="B36" s="50" t="s">
        <v>157</v>
      </c>
      <c r="C36" s="113" t="s">
        <v>200</v>
      </c>
      <c r="D36" s="114">
        <v>9050</v>
      </c>
      <c r="E36" s="114">
        <v>6124</v>
      </c>
      <c r="F36" s="115">
        <v>2926</v>
      </c>
      <c r="G36" s="51"/>
    </row>
    <row r="37" spans="1:7" x14ac:dyDescent="0.25">
      <c r="A37" s="49" t="s">
        <v>201</v>
      </c>
      <c r="B37" s="50" t="s">
        <v>157</v>
      </c>
      <c r="C37" s="113" t="s">
        <v>202</v>
      </c>
      <c r="D37" s="114">
        <v>14400</v>
      </c>
      <c r="E37" s="114">
        <v>11600</v>
      </c>
      <c r="F37" s="115">
        <v>2800</v>
      </c>
      <c r="G37" s="51"/>
    </row>
    <row r="38" spans="1:7" ht="34.5" x14ac:dyDescent="0.25">
      <c r="A38" s="49" t="s">
        <v>203</v>
      </c>
      <c r="B38" s="50" t="s">
        <v>157</v>
      </c>
      <c r="C38" s="113" t="s">
        <v>204</v>
      </c>
      <c r="D38" s="114">
        <v>99513.79</v>
      </c>
      <c r="E38" s="114">
        <v>99513.79</v>
      </c>
      <c r="F38" s="115" t="s">
        <v>47</v>
      </c>
      <c r="G38" s="51"/>
    </row>
    <row r="39" spans="1:7" x14ac:dyDescent="0.25">
      <c r="A39" s="49" t="s">
        <v>163</v>
      </c>
      <c r="B39" s="50" t="s">
        <v>157</v>
      </c>
      <c r="C39" s="113" t="s">
        <v>205</v>
      </c>
      <c r="D39" s="114">
        <v>76431.48</v>
      </c>
      <c r="E39" s="114">
        <v>76431.48</v>
      </c>
      <c r="F39" s="115" t="s">
        <v>47</v>
      </c>
      <c r="G39" s="51"/>
    </row>
    <row r="40" spans="1:7" ht="34.5" x14ac:dyDescent="0.25">
      <c r="A40" s="49" t="s">
        <v>165</v>
      </c>
      <c r="B40" s="50" t="s">
        <v>157</v>
      </c>
      <c r="C40" s="113" t="s">
        <v>206</v>
      </c>
      <c r="D40" s="114">
        <v>23082.31</v>
      </c>
      <c r="E40" s="114">
        <v>23082.31</v>
      </c>
      <c r="F40" s="115" t="s">
        <v>47</v>
      </c>
      <c r="G40" s="51"/>
    </row>
    <row r="41" spans="1:7" x14ac:dyDescent="0.25">
      <c r="A41" s="49" t="s">
        <v>207</v>
      </c>
      <c r="B41" s="50" t="s">
        <v>157</v>
      </c>
      <c r="C41" s="113" t="s">
        <v>208</v>
      </c>
      <c r="D41" s="114">
        <v>291900</v>
      </c>
      <c r="E41" s="114">
        <v>197979.43</v>
      </c>
      <c r="F41" s="115">
        <v>93920.57</v>
      </c>
      <c r="G41" s="51"/>
    </row>
    <row r="42" spans="1:7" x14ac:dyDescent="0.25">
      <c r="A42" s="49" t="s">
        <v>209</v>
      </c>
      <c r="B42" s="50" t="s">
        <v>157</v>
      </c>
      <c r="C42" s="113" t="s">
        <v>210</v>
      </c>
      <c r="D42" s="114">
        <v>291900</v>
      </c>
      <c r="E42" s="114">
        <v>197979.43</v>
      </c>
      <c r="F42" s="115">
        <v>93920.57</v>
      </c>
      <c r="G42" s="51"/>
    </row>
    <row r="43" spans="1:7" ht="45.75" x14ac:dyDescent="0.25">
      <c r="A43" s="49" t="s">
        <v>211</v>
      </c>
      <c r="B43" s="50" t="s">
        <v>157</v>
      </c>
      <c r="C43" s="113" t="s">
        <v>212</v>
      </c>
      <c r="D43" s="114">
        <v>291900</v>
      </c>
      <c r="E43" s="114">
        <v>197979.43</v>
      </c>
      <c r="F43" s="115">
        <v>93920.57</v>
      </c>
      <c r="G43" s="51"/>
    </row>
    <row r="44" spans="1:7" x14ac:dyDescent="0.25">
      <c r="A44" s="49" t="s">
        <v>163</v>
      </c>
      <c r="B44" s="50" t="s">
        <v>157</v>
      </c>
      <c r="C44" s="113" t="s">
        <v>213</v>
      </c>
      <c r="D44" s="114">
        <v>207200</v>
      </c>
      <c r="E44" s="114">
        <v>146966.26999999999</v>
      </c>
      <c r="F44" s="115">
        <v>60233.73</v>
      </c>
      <c r="G44" s="51"/>
    </row>
    <row r="45" spans="1:7" ht="34.5" x14ac:dyDescent="0.25">
      <c r="A45" s="49" t="s">
        <v>165</v>
      </c>
      <c r="B45" s="50" t="s">
        <v>157</v>
      </c>
      <c r="C45" s="113" t="s">
        <v>214</v>
      </c>
      <c r="D45" s="114">
        <v>62600</v>
      </c>
      <c r="E45" s="114">
        <v>39691.160000000003</v>
      </c>
      <c r="F45" s="115">
        <v>22908.84</v>
      </c>
      <c r="G45" s="51"/>
    </row>
    <row r="46" spans="1:7" x14ac:dyDescent="0.25">
      <c r="A46" s="49" t="s">
        <v>179</v>
      </c>
      <c r="B46" s="50" t="s">
        <v>157</v>
      </c>
      <c r="C46" s="113" t="s">
        <v>215</v>
      </c>
      <c r="D46" s="114">
        <v>16100</v>
      </c>
      <c r="E46" s="114">
        <v>6322</v>
      </c>
      <c r="F46" s="115">
        <v>9778</v>
      </c>
      <c r="G46" s="51"/>
    </row>
    <row r="47" spans="1:7" x14ac:dyDescent="0.25">
      <c r="A47" s="49" t="s">
        <v>181</v>
      </c>
      <c r="B47" s="50" t="s">
        <v>157</v>
      </c>
      <c r="C47" s="113" t="s">
        <v>216</v>
      </c>
      <c r="D47" s="114">
        <v>6000</v>
      </c>
      <c r="E47" s="114">
        <v>5000</v>
      </c>
      <c r="F47" s="115">
        <v>1000</v>
      </c>
      <c r="G47" s="51"/>
    </row>
    <row r="48" spans="1:7" ht="23.25" x14ac:dyDescent="0.25">
      <c r="A48" s="49" t="s">
        <v>217</v>
      </c>
      <c r="B48" s="50" t="s">
        <v>157</v>
      </c>
      <c r="C48" s="113" t="s">
        <v>218</v>
      </c>
      <c r="D48" s="114">
        <v>5000</v>
      </c>
      <c r="E48" s="114">
        <v>3537</v>
      </c>
      <c r="F48" s="115">
        <v>1463</v>
      </c>
      <c r="G48" s="51"/>
    </row>
    <row r="49" spans="1:7" ht="23.25" x14ac:dyDescent="0.25">
      <c r="A49" s="49" t="s">
        <v>219</v>
      </c>
      <c r="B49" s="50" t="s">
        <v>157</v>
      </c>
      <c r="C49" s="113" t="s">
        <v>220</v>
      </c>
      <c r="D49" s="114">
        <v>5000</v>
      </c>
      <c r="E49" s="114">
        <v>3537</v>
      </c>
      <c r="F49" s="115">
        <v>1463</v>
      </c>
      <c r="G49" s="51"/>
    </row>
    <row r="50" spans="1:7" ht="45.75" x14ac:dyDescent="0.25">
      <c r="A50" s="49" t="s">
        <v>221</v>
      </c>
      <c r="B50" s="50" t="s">
        <v>157</v>
      </c>
      <c r="C50" s="113" t="s">
        <v>222</v>
      </c>
      <c r="D50" s="114">
        <v>4000</v>
      </c>
      <c r="E50" s="114">
        <v>3537</v>
      </c>
      <c r="F50" s="115">
        <v>463</v>
      </c>
      <c r="G50" s="51"/>
    </row>
    <row r="51" spans="1:7" ht="23.25" x14ac:dyDescent="0.25">
      <c r="A51" s="49" t="s">
        <v>223</v>
      </c>
      <c r="B51" s="50" t="s">
        <v>157</v>
      </c>
      <c r="C51" s="113" t="s">
        <v>224</v>
      </c>
      <c r="D51" s="114">
        <v>4000</v>
      </c>
      <c r="E51" s="114">
        <v>3537</v>
      </c>
      <c r="F51" s="115">
        <v>463</v>
      </c>
      <c r="G51" s="51"/>
    </row>
    <row r="52" spans="1:7" ht="45.75" x14ac:dyDescent="0.25">
      <c r="A52" s="49" t="s">
        <v>225</v>
      </c>
      <c r="B52" s="50" t="s">
        <v>157</v>
      </c>
      <c r="C52" s="113" t="s">
        <v>226</v>
      </c>
      <c r="D52" s="114">
        <v>1000</v>
      </c>
      <c r="E52" s="114" t="s">
        <v>47</v>
      </c>
      <c r="F52" s="115">
        <v>1000</v>
      </c>
      <c r="G52" s="51"/>
    </row>
    <row r="53" spans="1:7" x14ac:dyDescent="0.25">
      <c r="A53" s="49" t="s">
        <v>179</v>
      </c>
      <c r="B53" s="50" t="s">
        <v>157</v>
      </c>
      <c r="C53" s="113" t="s">
        <v>227</v>
      </c>
      <c r="D53" s="114">
        <v>1000</v>
      </c>
      <c r="E53" s="114" t="s">
        <v>47</v>
      </c>
      <c r="F53" s="115">
        <v>1000</v>
      </c>
      <c r="G53" s="51"/>
    </row>
    <row r="54" spans="1:7" x14ac:dyDescent="0.25">
      <c r="A54" s="49" t="s">
        <v>228</v>
      </c>
      <c r="B54" s="50" t="s">
        <v>157</v>
      </c>
      <c r="C54" s="113" t="s">
        <v>229</v>
      </c>
      <c r="D54" s="114">
        <v>5128963</v>
      </c>
      <c r="E54" s="114">
        <v>4722163</v>
      </c>
      <c r="F54" s="115">
        <v>406800</v>
      </c>
      <c r="G54" s="51"/>
    </row>
    <row r="55" spans="1:7" x14ac:dyDescent="0.25">
      <c r="A55" s="49" t="s">
        <v>230</v>
      </c>
      <c r="B55" s="50" t="s">
        <v>157</v>
      </c>
      <c r="C55" s="113" t="s">
        <v>231</v>
      </c>
      <c r="D55" s="114">
        <v>5078963</v>
      </c>
      <c r="E55" s="114">
        <v>4713163</v>
      </c>
      <c r="F55" s="115">
        <v>365800</v>
      </c>
      <c r="G55" s="51"/>
    </row>
    <row r="56" spans="1:7" ht="34.5" x14ac:dyDescent="0.25">
      <c r="A56" s="49" t="s">
        <v>232</v>
      </c>
      <c r="B56" s="50" t="s">
        <v>157</v>
      </c>
      <c r="C56" s="113" t="s">
        <v>233</v>
      </c>
      <c r="D56" s="114">
        <v>1563800</v>
      </c>
      <c r="E56" s="114">
        <v>1198000</v>
      </c>
      <c r="F56" s="115">
        <v>365800</v>
      </c>
      <c r="G56" s="51"/>
    </row>
    <row r="57" spans="1:7" x14ac:dyDescent="0.25">
      <c r="A57" s="49" t="s">
        <v>179</v>
      </c>
      <c r="B57" s="50" t="s">
        <v>157</v>
      </c>
      <c r="C57" s="113" t="s">
        <v>234</v>
      </c>
      <c r="D57" s="114">
        <v>1563800</v>
      </c>
      <c r="E57" s="114">
        <v>1198000</v>
      </c>
      <c r="F57" s="115">
        <v>365800</v>
      </c>
      <c r="G57" s="51"/>
    </row>
    <row r="58" spans="1:7" ht="45.75" x14ac:dyDescent="0.25">
      <c r="A58" s="49" t="s">
        <v>235</v>
      </c>
      <c r="B58" s="50" t="s">
        <v>157</v>
      </c>
      <c r="C58" s="113" t="s">
        <v>236</v>
      </c>
      <c r="D58" s="114">
        <v>3313963</v>
      </c>
      <c r="E58" s="114">
        <v>3313963</v>
      </c>
      <c r="F58" s="115" t="s">
        <v>47</v>
      </c>
      <c r="G58" s="51"/>
    </row>
    <row r="59" spans="1:7" x14ac:dyDescent="0.25">
      <c r="A59" s="49" t="s">
        <v>179</v>
      </c>
      <c r="B59" s="50" t="s">
        <v>157</v>
      </c>
      <c r="C59" s="113" t="s">
        <v>237</v>
      </c>
      <c r="D59" s="114">
        <v>3313963</v>
      </c>
      <c r="E59" s="114">
        <v>3313963</v>
      </c>
      <c r="F59" s="115" t="s">
        <v>47</v>
      </c>
      <c r="G59" s="51"/>
    </row>
    <row r="60" spans="1:7" ht="45.75" x14ac:dyDescent="0.25">
      <c r="A60" s="49" t="s">
        <v>238</v>
      </c>
      <c r="B60" s="50" t="s">
        <v>157</v>
      </c>
      <c r="C60" s="113" t="s">
        <v>239</v>
      </c>
      <c r="D60" s="114">
        <v>201200</v>
      </c>
      <c r="E60" s="114">
        <v>201200</v>
      </c>
      <c r="F60" s="115" t="s">
        <v>47</v>
      </c>
      <c r="G60" s="51"/>
    </row>
    <row r="61" spans="1:7" x14ac:dyDescent="0.25">
      <c r="A61" s="49" t="s">
        <v>136</v>
      </c>
      <c r="B61" s="50" t="s">
        <v>157</v>
      </c>
      <c r="C61" s="113" t="s">
        <v>240</v>
      </c>
      <c r="D61" s="114">
        <v>201200</v>
      </c>
      <c r="E61" s="114">
        <v>201200</v>
      </c>
      <c r="F61" s="115" t="s">
        <v>47</v>
      </c>
      <c r="G61" s="51"/>
    </row>
    <row r="62" spans="1:7" x14ac:dyDescent="0.25">
      <c r="A62" s="49" t="s">
        <v>241</v>
      </c>
      <c r="B62" s="50" t="s">
        <v>157</v>
      </c>
      <c r="C62" s="113" t="s">
        <v>242</v>
      </c>
      <c r="D62" s="114">
        <v>50000</v>
      </c>
      <c r="E62" s="114">
        <v>9000</v>
      </c>
      <c r="F62" s="115">
        <v>41000</v>
      </c>
      <c r="G62" s="51"/>
    </row>
    <row r="63" spans="1:7" ht="34.5" x14ac:dyDescent="0.25">
      <c r="A63" s="49" t="s">
        <v>243</v>
      </c>
      <c r="B63" s="50" t="s">
        <v>157</v>
      </c>
      <c r="C63" s="113" t="s">
        <v>244</v>
      </c>
      <c r="D63" s="114">
        <v>50000</v>
      </c>
      <c r="E63" s="114">
        <v>9000</v>
      </c>
      <c r="F63" s="115">
        <v>41000</v>
      </c>
      <c r="G63" s="51"/>
    </row>
    <row r="64" spans="1:7" x14ac:dyDescent="0.25">
      <c r="A64" s="49" t="s">
        <v>179</v>
      </c>
      <c r="B64" s="50" t="s">
        <v>157</v>
      </c>
      <c r="C64" s="113" t="s">
        <v>245</v>
      </c>
      <c r="D64" s="114">
        <v>50000</v>
      </c>
      <c r="E64" s="114">
        <v>9000</v>
      </c>
      <c r="F64" s="115">
        <v>41000</v>
      </c>
      <c r="G64" s="51"/>
    </row>
    <row r="65" spans="1:7" x14ac:dyDescent="0.25">
      <c r="A65" s="49" t="s">
        <v>246</v>
      </c>
      <c r="B65" s="50" t="s">
        <v>157</v>
      </c>
      <c r="C65" s="113" t="s">
        <v>247</v>
      </c>
      <c r="D65" s="114">
        <v>3714540.7800000003</v>
      </c>
      <c r="E65" s="114">
        <v>2031836.44</v>
      </c>
      <c r="F65" s="115">
        <v>1682704.34</v>
      </c>
      <c r="G65" s="51"/>
    </row>
    <row r="66" spans="1:7" x14ac:dyDescent="0.25">
      <c r="A66" s="49" t="s">
        <v>248</v>
      </c>
      <c r="B66" s="50" t="s">
        <v>157</v>
      </c>
      <c r="C66" s="113" t="s">
        <v>249</v>
      </c>
      <c r="D66" s="114">
        <v>10250</v>
      </c>
      <c r="E66" s="114">
        <v>6818</v>
      </c>
      <c r="F66" s="115">
        <v>3432</v>
      </c>
      <c r="G66" s="51"/>
    </row>
    <row r="67" spans="1:7" ht="34.5" x14ac:dyDescent="0.25">
      <c r="A67" s="49" t="s">
        <v>250</v>
      </c>
      <c r="B67" s="50" t="s">
        <v>157</v>
      </c>
      <c r="C67" s="113" t="s">
        <v>251</v>
      </c>
      <c r="D67" s="114">
        <v>10250</v>
      </c>
      <c r="E67" s="114">
        <v>6818</v>
      </c>
      <c r="F67" s="115">
        <v>3432</v>
      </c>
      <c r="G67" s="51"/>
    </row>
    <row r="68" spans="1:7" x14ac:dyDescent="0.25">
      <c r="A68" s="49" t="s">
        <v>179</v>
      </c>
      <c r="B68" s="50" t="s">
        <v>157</v>
      </c>
      <c r="C68" s="113" t="s">
        <v>252</v>
      </c>
      <c r="D68" s="114">
        <v>10250</v>
      </c>
      <c r="E68" s="114">
        <v>6818</v>
      </c>
      <c r="F68" s="115">
        <v>3432</v>
      </c>
      <c r="G68" s="51"/>
    </row>
    <row r="69" spans="1:7" x14ac:dyDescent="0.25">
      <c r="A69" s="49" t="s">
        <v>253</v>
      </c>
      <c r="B69" s="50" t="s">
        <v>157</v>
      </c>
      <c r="C69" s="113" t="s">
        <v>254</v>
      </c>
      <c r="D69" s="114">
        <v>1768816.13</v>
      </c>
      <c r="E69" s="114">
        <v>410730.8</v>
      </c>
      <c r="F69" s="115">
        <v>1358085.3299999998</v>
      </c>
      <c r="G69" s="51"/>
    </row>
    <row r="70" spans="1:7" x14ac:dyDescent="0.25">
      <c r="A70" s="49" t="s">
        <v>255</v>
      </c>
      <c r="B70" s="50" t="s">
        <v>157</v>
      </c>
      <c r="C70" s="113" t="s">
        <v>256</v>
      </c>
      <c r="D70" s="114">
        <v>1596816.13</v>
      </c>
      <c r="E70" s="114">
        <v>327200</v>
      </c>
      <c r="F70" s="115">
        <v>1269616.1299999999</v>
      </c>
      <c r="G70" s="51"/>
    </row>
    <row r="71" spans="1:7" x14ac:dyDescent="0.25">
      <c r="A71" s="49" t="s">
        <v>179</v>
      </c>
      <c r="B71" s="50" t="s">
        <v>157</v>
      </c>
      <c r="C71" s="113" t="s">
        <v>257</v>
      </c>
      <c r="D71" s="114">
        <v>1596816.13</v>
      </c>
      <c r="E71" s="114">
        <v>327200</v>
      </c>
      <c r="F71" s="115">
        <v>1269616.1299999999</v>
      </c>
      <c r="G71" s="51"/>
    </row>
    <row r="72" spans="1:7" ht="36" customHeight="1" x14ac:dyDescent="0.25">
      <c r="A72" s="49" t="s">
        <v>258</v>
      </c>
      <c r="B72" s="50" t="s">
        <v>157</v>
      </c>
      <c r="C72" s="113" t="s">
        <v>259</v>
      </c>
      <c r="D72" s="114">
        <v>172000</v>
      </c>
      <c r="E72" s="114">
        <v>83530.8</v>
      </c>
      <c r="F72" s="115">
        <v>88469.2</v>
      </c>
      <c r="G72" s="51"/>
    </row>
    <row r="73" spans="1:7" ht="45.75" x14ac:dyDescent="0.25">
      <c r="A73" s="49" t="s">
        <v>260</v>
      </c>
      <c r="B73" s="50" t="s">
        <v>157</v>
      </c>
      <c r="C73" s="113" t="s">
        <v>261</v>
      </c>
      <c r="D73" s="114">
        <v>172000</v>
      </c>
      <c r="E73" s="114">
        <v>83530.8</v>
      </c>
      <c r="F73" s="115">
        <v>88469.2</v>
      </c>
      <c r="G73" s="51"/>
    </row>
    <row r="74" spans="1:7" x14ac:dyDescent="0.25">
      <c r="A74" s="49" t="s">
        <v>262</v>
      </c>
      <c r="B74" s="50" t="s">
        <v>157</v>
      </c>
      <c r="C74" s="113" t="s">
        <v>263</v>
      </c>
      <c r="D74" s="114">
        <v>1935474.65</v>
      </c>
      <c r="E74" s="114">
        <v>1614287.64</v>
      </c>
      <c r="F74" s="115">
        <v>321187.01</v>
      </c>
      <c r="G74" s="51"/>
    </row>
    <row r="75" spans="1:7" ht="34.5" x14ac:dyDescent="0.25">
      <c r="A75" s="49" t="s">
        <v>264</v>
      </c>
      <c r="B75" s="50" t="s">
        <v>157</v>
      </c>
      <c r="C75" s="113" t="s">
        <v>265</v>
      </c>
      <c r="D75" s="114">
        <v>406586.61</v>
      </c>
      <c r="E75" s="114">
        <v>160846.89000000001</v>
      </c>
      <c r="F75" s="115">
        <v>245739.72</v>
      </c>
      <c r="G75" s="51"/>
    </row>
    <row r="76" spans="1:7" x14ac:dyDescent="0.25">
      <c r="A76" s="49" t="s">
        <v>179</v>
      </c>
      <c r="B76" s="50" t="s">
        <v>157</v>
      </c>
      <c r="C76" s="113" t="s">
        <v>266</v>
      </c>
      <c r="D76" s="114">
        <v>318000</v>
      </c>
      <c r="E76" s="114">
        <v>160846.89000000001</v>
      </c>
      <c r="F76" s="115">
        <v>157153.10999999999</v>
      </c>
      <c r="G76" s="51"/>
    </row>
    <row r="77" spans="1:7" ht="45.75" x14ac:dyDescent="0.25">
      <c r="A77" s="49" t="s">
        <v>260</v>
      </c>
      <c r="B77" s="50" t="s">
        <v>157</v>
      </c>
      <c r="C77" s="113" t="s">
        <v>267</v>
      </c>
      <c r="D77" s="114">
        <v>88586.61</v>
      </c>
      <c r="E77" s="114" t="s">
        <v>47</v>
      </c>
      <c r="F77" s="115">
        <v>88586.61</v>
      </c>
      <c r="G77" s="51"/>
    </row>
    <row r="78" spans="1:7" ht="23.25" x14ac:dyDescent="0.25">
      <c r="A78" s="49" t="s">
        <v>268</v>
      </c>
      <c r="B78" s="50" t="s">
        <v>157</v>
      </c>
      <c r="C78" s="113" t="s">
        <v>269</v>
      </c>
      <c r="D78" s="114">
        <v>50000</v>
      </c>
      <c r="E78" s="114">
        <v>15204</v>
      </c>
      <c r="F78" s="115">
        <v>34796</v>
      </c>
      <c r="G78" s="51"/>
    </row>
    <row r="79" spans="1:7" x14ac:dyDescent="0.25">
      <c r="A79" s="49" t="s">
        <v>179</v>
      </c>
      <c r="B79" s="50" t="s">
        <v>157</v>
      </c>
      <c r="C79" s="113" t="s">
        <v>270</v>
      </c>
      <c r="D79" s="114">
        <v>50000</v>
      </c>
      <c r="E79" s="114">
        <v>15204</v>
      </c>
      <c r="F79" s="115">
        <v>34796</v>
      </c>
      <c r="G79" s="51"/>
    </row>
    <row r="80" spans="1:7" ht="57" x14ac:dyDescent="0.25">
      <c r="A80" s="49" t="s">
        <v>271</v>
      </c>
      <c r="B80" s="50" t="s">
        <v>157</v>
      </c>
      <c r="C80" s="113" t="s">
        <v>272</v>
      </c>
      <c r="D80" s="114">
        <v>40000</v>
      </c>
      <c r="E80" s="114">
        <v>32311.3</v>
      </c>
      <c r="F80" s="115">
        <v>7688.7</v>
      </c>
      <c r="G80" s="51"/>
    </row>
    <row r="81" spans="1:7" x14ac:dyDescent="0.25">
      <c r="A81" s="49" t="s">
        <v>179</v>
      </c>
      <c r="B81" s="50" t="s">
        <v>157</v>
      </c>
      <c r="C81" s="113" t="s">
        <v>273</v>
      </c>
      <c r="D81" s="114">
        <v>40000</v>
      </c>
      <c r="E81" s="114">
        <v>32311.3</v>
      </c>
      <c r="F81" s="115">
        <v>7688.7</v>
      </c>
      <c r="G81" s="51"/>
    </row>
    <row r="82" spans="1:7" ht="45.75" x14ac:dyDescent="0.25">
      <c r="A82" s="49" t="s">
        <v>274</v>
      </c>
      <c r="B82" s="50" t="s">
        <v>157</v>
      </c>
      <c r="C82" s="113" t="s">
        <v>275</v>
      </c>
      <c r="D82" s="114">
        <v>110000</v>
      </c>
      <c r="E82" s="114">
        <v>77037.41</v>
      </c>
      <c r="F82" s="115">
        <v>32962.589999999997</v>
      </c>
      <c r="G82" s="51"/>
    </row>
    <row r="83" spans="1:7" x14ac:dyDescent="0.25">
      <c r="A83" s="49" t="s">
        <v>181</v>
      </c>
      <c r="B83" s="50" t="s">
        <v>157</v>
      </c>
      <c r="C83" s="113" t="s">
        <v>276</v>
      </c>
      <c r="D83" s="114">
        <v>110000</v>
      </c>
      <c r="E83" s="114">
        <v>77037.41</v>
      </c>
      <c r="F83" s="115">
        <v>32962.589999999997</v>
      </c>
      <c r="G83" s="51"/>
    </row>
    <row r="84" spans="1:7" ht="57" x14ac:dyDescent="0.25">
      <c r="A84" s="49" t="s">
        <v>277</v>
      </c>
      <c r="B84" s="50" t="s">
        <v>157</v>
      </c>
      <c r="C84" s="113" t="s">
        <v>278</v>
      </c>
      <c r="D84" s="114">
        <v>29265.279999999999</v>
      </c>
      <c r="E84" s="114">
        <v>29265.279999999999</v>
      </c>
      <c r="F84" s="115" t="s">
        <v>47</v>
      </c>
      <c r="G84" s="51"/>
    </row>
    <row r="85" spans="1:7" x14ac:dyDescent="0.25">
      <c r="A85" s="49" t="s">
        <v>179</v>
      </c>
      <c r="B85" s="50" t="s">
        <v>157</v>
      </c>
      <c r="C85" s="113" t="s">
        <v>279</v>
      </c>
      <c r="D85" s="114">
        <v>29265.279999999999</v>
      </c>
      <c r="E85" s="114">
        <v>29265.279999999999</v>
      </c>
      <c r="F85" s="115" t="s">
        <v>47</v>
      </c>
      <c r="G85" s="51"/>
    </row>
    <row r="86" spans="1:7" ht="57" x14ac:dyDescent="0.25">
      <c r="A86" s="49" t="s">
        <v>280</v>
      </c>
      <c r="B86" s="50" t="s">
        <v>157</v>
      </c>
      <c r="C86" s="113" t="s">
        <v>281</v>
      </c>
      <c r="D86" s="114">
        <v>1299622.76</v>
      </c>
      <c r="E86" s="114">
        <v>1299622.76</v>
      </c>
      <c r="F86" s="115" t="s">
        <v>47</v>
      </c>
      <c r="G86" s="51"/>
    </row>
    <row r="87" spans="1:7" x14ac:dyDescent="0.25">
      <c r="A87" s="49" t="s">
        <v>179</v>
      </c>
      <c r="B87" s="50" t="s">
        <v>157</v>
      </c>
      <c r="C87" s="113" t="s">
        <v>282</v>
      </c>
      <c r="D87" s="114">
        <v>1299622.76</v>
      </c>
      <c r="E87" s="114">
        <v>1299622.76</v>
      </c>
      <c r="F87" s="115" t="s">
        <v>47</v>
      </c>
      <c r="G87" s="51"/>
    </row>
    <row r="88" spans="1:7" x14ac:dyDescent="0.25">
      <c r="A88" s="49" t="s">
        <v>283</v>
      </c>
      <c r="B88" s="50" t="s">
        <v>157</v>
      </c>
      <c r="C88" s="113" t="s">
        <v>284</v>
      </c>
      <c r="D88" s="114">
        <v>2569500</v>
      </c>
      <c r="E88" s="114">
        <v>1788487.09</v>
      </c>
      <c r="F88" s="115">
        <v>781012.91</v>
      </c>
      <c r="G88" s="51"/>
    </row>
    <row r="89" spans="1:7" x14ac:dyDescent="0.25">
      <c r="A89" s="49" t="s">
        <v>285</v>
      </c>
      <c r="B89" s="50" t="s">
        <v>157</v>
      </c>
      <c r="C89" s="113" t="s">
        <v>286</v>
      </c>
      <c r="D89" s="114">
        <v>2569500</v>
      </c>
      <c r="E89" s="114">
        <v>1788487.09</v>
      </c>
      <c r="F89" s="115">
        <v>781012.91</v>
      </c>
      <c r="G89" s="51"/>
    </row>
    <row r="90" spans="1:7" ht="45.75" x14ac:dyDescent="0.25">
      <c r="A90" s="49" t="s">
        <v>287</v>
      </c>
      <c r="B90" s="50" t="s">
        <v>157</v>
      </c>
      <c r="C90" s="113" t="s">
        <v>288</v>
      </c>
      <c r="D90" s="114">
        <v>2462000</v>
      </c>
      <c r="E90" s="114">
        <v>1688487.09</v>
      </c>
      <c r="F90" s="115">
        <v>773512.91</v>
      </c>
      <c r="G90" s="51"/>
    </row>
    <row r="91" spans="1:7" x14ac:dyDescent="0.25">
      <c r="A91" s="49" t="s">
        <v>289</v>
      </c>
      <c r="B91" s="50" t="s">
        <v>157</v>
      </c>
      <c r="C91" s="113" t="s">
        <v>290</v>
      </c>
      <c r="D91" s="114">
        <v>1350000</v>
      </c>
      <c r="E91" s="114">
        <v>937979.8</v>
      </c>
      <c r="F91" s="115">
        <v>412020.2</v>
      </c>
      <c r="G91" s="51"/>
    </row>
    <row r="92" spans="1:7" ht="23.25" x14ac:dyDescent="0.25">
      <c r="A92" s="49" t="s">
        <v>291</v>
      </c>
      <c r="B92" s="50" t="s">
        <v>157</v>
      </c>
      <c r="C92" s="113" t="s">
        <v>292</v>
      </c>
      <c r="D92" s="114">
        <v>1000</v>
      </c>
      <c r="E92" s="114" t="s">
        <v>47</v>
      </c>
      <c r="F92" s="115">
        <v>1000</v>
      </c>
      <c r="G92" s="51"/>
    </row>
    <row r="93" spans="1:7" ht="34.5" x14ac:dyDescent="0.25">
      <c r="A93" s="49" t="s">
        <v>293</v>
      </c>
      <c r="B93" s="50" t="s">
        <v>157</v>
      </c>
      <c r="C93" s="113" t="s">
        <v>294</v>
      </c>
      <c r="D93" s="114">
        <v>410000</v>
      </c>
      <c r="E93" s="114">
        <v>252514.91</v>
      </c>
      <c r="F93" s="115">
        <v>157485.09</v>
      </c>
      <c r="G93" s="51"/>
    </row>
    <row r="94" spans="1:7" x14ac:dyDescent="0.25">
      <c r="A94" s="49" t="s">
        <v>179</v>
      </c>
      <c r="B94" s="50" t="s">
        <v>157</v>
      </c>
      <c r="C94" s="113" t="s">
        <v>295</v>
      </c>
      <c r="D94" s="114">
        <v>250000</v>
      </c>
      <c r="E94" s="114">
        <v>133921.79</v>
      </c>
      <c r="F94" s="115">
        <v>116078.21</v>
      </c>
      <c r="G94" s="51"/>
    </row>
    <row r="95" spans="1:7" x14ac:dyDescent="0.25">
      <c r="A95" s="49" t="s">
        <v>181</v>
      </c>
      <c r="B95" s="50" t="s">
        <v>157</v>
      </c>
      <c r="C95" s="113" t="s">
        <v>296</v>
      </c>
      <c r="D95" s="114">
        <v>450000</v>
      </c>
      <c r="E95" s="114">
        <v>364070.59</v>
      </c>
      <c r="F95" s="115">
        <v>85929.41</v>
      </c>
      <c r="G95" s="51"/>
    </row>
    <row r="96" spans="1:7" x14ac:dyDescent="0.25">
      <c r="A96" s="49" t="s">
        <v>201</v>
      </c>
      <c r="B96" s="50" t="s">
        <v>157</v>
      </c>
      <c r="C96" s="113" t="s">
        <v>297</v>
      </c>
      <c r="D96" s="114">
        <v>1000</v>
      </c>
      <c r="E96" s="114" t="s">
        <v>47</v>
      </c>
      <c r="F96" s="115">
        <v>1000</v>
      </c>
      <c r="G96" s="51"/>
    </row>
    <row r="97" spans="1:7" ht="45.75" x14ac:dyDescent="0.25">
      <c r="A97" s="49" t="s">
        <v>298</v>
      </c>
      <c r="B97" s="50" t="s">
        <v>157</v>
      </c>
      <c r="C97" s="113" t="s">
        <v>299</v>
      </c>
      <c r="D97" s="114">
        <v>7500</v>
      </c>
      <c r="E97" s="114" t="s">
        <v>47</v>
      </c>
      <c r="F97" s="115">
        <v>7500</v>
      </c>
      <c r="G97" s="51"/>
    </row>
    <row r="98" spans="1:7" x14ac:dyDescent="0.25">
      <c r="A98" s="49" t="s">
        <v>179</v>
      </c>
      <c r="B98" s="50" t="s">
        <v>157</v>
      </c>
      <c r="C98" s="113" t="s">
        <v>300</v>
      </c>
      <c r="D98" s="114">
        <v>7500</v>
      </c>
      <c r="E98" s="114" t="s">
        <v>47</v>
      </c>
      <c r="F98" s="115">
        <v>7500</v>
      </c>
      <c r="G98" s="51"/>
    </row>
    <row r="99" spans="1:7" ht="57" x14ac:dyDescent="0.25">
      <c r="A99" s="49" t="s">
        <v>301</v>
      </c>
      <c r="B99" s="50" t="s">
        <v>157</v>
      </c>
      <c r="C99" s="113" t="s">
        <v>302</v>
      </c>
      <c r="D99" s="114">
        <v>100000</v>
      </c>
      <c r="E99" s="114">
        <v>100000</v>
      </c>
      <c r="F99" s="115" t="s">
        <v>47</v>
      </c>
      <c r="G99" s="51"/>
    </row>
    <row r="100" spans="1:7" x14ac:dyDescent="0.25">
      <c r="A100" s="49" t="s">
        <v>179</v>
      </c>
      <c r="B100" s="50" t="s">
        <v>157</v>
      </c>
      <c r="C100" s="113" t="s">
        <v>303</v>
      </c>
      <c r="D100" s="114">
        <v>100000</v>
      </c>
      <c r="E100" s="114">
        <v>100000</v>
      </c>
      <c r="F100" s="115" t="s">
        <v>47</v>
      </c>
      <c r="G100" s="51"/>
    </row>
    <row r="101" spans="1:7" ht="24" customHeight="1" x14ac:dyDescent="0.25">
      <c r="A101" s="52" t="s">
        <v>304</v>
      </c>
      <c r="B101" s="53" t="s">
        <v>305</v>
      </c>
      <c r="C101" s="116" t="s">
        <v>33</v>
      </c>
      <c r="D101" s="117">
        <v>-1502147.62</v>
      </c>
      <c r="E101" s="117">
        <v>-1463675.74</v>
      </c>
      <c r="F101" s="118" t="s">
        <v>33</v>
      </c>
      <c r="G101" s="54"/>
    </row>
    <row r="102" spans="1:7" ht="15" customHeight="1" x14ac:dyDescent="0.25">
      <c r="A102" s="55"/>
      <c r="B102" s="56"/>
      <c r="C102" s="56"/>
      <c r="D102" s="56"/>
      <c r="E102" s="56"/>
      <c r="F102" s="56"/>
      <c r="G102" s="15"/>
    </row>
  </sheetData>
  <autoFilter ref="A3:F101"/>
  <mergeCells count="10">
    <mergeCell ref="F3:F5"/>
    <mergeCell ref="H21:I21"/>
    <mergeCell ref="H17:I17"/>
    <mergeCell ref="H11:I11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7" zoomScaleNormal="100" zoomScaleSheetLayoutView="100" workbookViewId="0">
      <selection activeCell="D10" sqref="D10:F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306</v>
      </c>
      <c r="G1" s="15"/>
    </row>
    <row r="2" spans="1:7" ht="14.1" customHeight="1" x14ac:dyDescent="0.25">
      <c r="A2" s="120" t="s">
        <v>307</v>
      </c>
      <c r="B2" s="121"/>
      <c r="C2" s="121"/>
      <c r="D2" s="121"/>
      <c r="E2" s="121"/>
      <c r="F2" s="121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28" t="s">
        <v>22</v>
      </c>
      <c r="B4" s="128" t="s">
        <v>23</v>
      </c>
      <c r="C4" s="128" t="s">
        <v>308</v>
      </c>
      <c r="D4" s="128" t="s">
        <v>25</v>
      </c>
      <c r="E4" s="128" t="s">
        <v>26</v>
      </c>
      <c r="F4" s="128" t="s">
        <v>27</v>
      </c>
      <c r="G4" s="15"/>
    </row>
    <row r="5" spans="1:7" ht="12" customHeight="1" x14ac:dyDescent="0.25">
      <c r="A5" s="129"/>
      <c r="B5" s="129"/>
      <c r="C5" s="129"/>
      <c r="D5" s="129"/>
      <c r="E5" s="129"/>
      <c r="F5" s="129"/>
      <c r="G5" s="15"/>
    </row>
    <row r="6" spans="1:7" ht="12" customHeight="1" x14ac:dyDescent="0.25">
      <c r="A6" s="129"/>
      <c r="B6" s="129"/>
      <c r="C6" s="129"/>
      <c r="D6" s="129"/>
      <c r="E6" s="129"/>
      <c r="F6" s="129"/>
      <c r="G6" s="15"/>
    </row>
    <row r="7" spans="1:7" ht="11.25" customHeight="1" x14ac:dyDescent="0.25">
      <c r="A7" s="129"/>
      <c r="B7" s="129"/>
      <c r="C7" s="129"/>
      <c r="D7" s="129"/>
      <c r="E7" s="129"/>
      <c r="F7" s="129"/>
      <c r="G7" s="15"/>
    </row>
    <row r="8" spans="1:7" ht="10.5" customHeight="1" x14ac:dyDescent="0.25">
      <c r="A8" s="129"/>
      <c r="B8" s="129"/>
      <c r="C8" s="129"/>
      <c r="D8" s="129"/>
      <c r="E8" s="129"/>
      <c r="F8" s="129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28</v>
      </c>
      <c r="E9" s="43" t="s">
        <v>29</v>
      </c>
      <c r="F9" s="43" t="s">
        <v>30</v>
      </c>
      <c r="G9" s="15"/>
    </row>
    <row r="10" spans="1:7" ht="18" customHeight="1" x14ac:dyDescent="0.25">
      <c r="A10" s="52" t="s">
        <v>309</v>
      </c>
      <c r="B10" s="67">
        <v>500</v>
      </c>
      <c r="C10" s="68" t="s">
        <v>33</v>
      </c>
      <c r="D10" s="35">
        <v>1502147.62</v>
      </c>
      <c r="E10" s="35">
        <v>1463675.74</v>
      </c>
      <c r="F10" s="46">
        <v>38471.879999999997</v>
      </c>
      <c r="G10" s="15"/>
    </row>
    <row r="11" spans="1:7" ht="12" customHeight="1" x14ac:dyDescent="0.25">
      <c r="A11" s="69" t="s">
        <v>34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310</v>
      </c>
      <c r="B12" s="70">
        <v>520</v>
      </c>
      <c r="C12" s="71" t="s">
        <v>33</v>
      </c>
      <c r="D12" s="75" t="s">
        <v>47</v>
      </c>
      <c r="E12" s="75" t="s">
        <v>47</v>
      </c>
      <c r="F12" s="76" t="s">
        <v>47</v>
      </c>
      <c r="G12" s="15"/>
    </row>
    <row r="13" spans="1:7" ht="12" customHeight="1" x14ac:dyDescent="0.25">
      <c r="A13" s="77" t="s">
        <v>311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312</v>
      </c>
      <c r="B14" s="70">
        <v>620</v>
      </c>
      <c r="C14" s="71" t="s">
        <v>33</v>
      </c>
      <c r="D14" s="75" t="s">
        <v>47</v>
      </c>
      <c r="E14" s="75" t="s">
        <v>47</v>
      </c>
      <c r="F14" s="76" t="s">
        <v>47</v>
      </c>
      <c r="G14" s="15"/>
    </row>
    <row r="15" spans="1:7" ht="12.95" customHeight="1" x14ac:dyDescent="0.25">
      <c r="A15" s="79" t="s">
        <v>311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313</v>
      </c>
      <c r="B16" s="70">
        <v>700</v>
      </c>
      <c r="C16" s="71"/>
      <c r="D16" s="75">
        <v>1502147.62</v>
      </c>
      <c r="E16" s="75">
        <v>1463675.74</v>
      </c>
      <c r="F16" s="76">
        <v>38471.879999999997</v>
      </c>
      <c r="G16" s="15"/>
    </row>
    <row r="17" spans="1:7" ht="23.25" x14ac:dyDescent="0.25">
      <c r="A17" s="81" t="s">
        <v>314</v>
      </c>
      <c r="B17" s="70">
        <v>700</v>
      </c>
      <c r="C17" s="71" t="s">
        <v>315</v>
      </c>
      <c r="D17" s="75">
        <v>1502147.62</v>
      </c>
      <c r="E17" s="75">
        <v>1463675.74</v>
      </c>
      <c r="F17" s="76">
        <v>38471.879999999997</v>
      </c>
      <c r="G17" s="15"/>
    </row>
    <row r="18" spans="1:7" ht="14.1" customHeight="1" x14ac:dyDescent="0.25">
      <c r="A18" s="78" t="s">
        <v>316</v>
      </c>
      <c r="B18" s="70">
        <v>710</v>
      </c>
      <c r="C18" s="71"/>
      <c r="D18" s="75">
        <v>-13590480.779999999</v>
      </c>
      <c r="E18" s="75">
        <v>-12713267.43</v>
      </c>
      <c r="F18" s="82" t="s">
        <v>317</v>
      </c>
      <c r="G18" s="15"/>
    </row>
    <row r="19" spans="1:7" x14ac:dyDescent="0.25">
      <c r="A19" s="49" t="s">
        <v>318</v>
      </c>
      <c r="B19" s="70">
        <v>710</v>
      </c>
      <c r="C19" s="71" t="s">
        <v>319</v>
      </c>
      <c r="D19" s="75">
        <v>-13590480.779999999</v>
      </c>
      <c r="E19" s="75">
        <v>-12713267.43</v>
      </c>
      <c r="F19" s="82" t="s">
        <v>317</v>
      </c>
      <c r="G19" s="15"/>
    </row>
    <row r="20" spans="1:7" x14ac:dyDescent="0.25">
      <c r="A20" s="49" t="s">
        <v>320</v>
      </c>
      <c r="B20" s="70">
        <v>710</v>
      </c>
      <c r="C20" s="71" t="s">
        <v>321</v>
      </c>
      <c r="D20" s="75">
        <v>-13590480.779999999</v>
      </c>
      <c r="E20" s="75">
        <v>-12713267.43</v>
      </c>
      <c r="F20" s="82" t="s">
        <v>317</v>
      </c>
      <c r="G20" s="15"/>
    </row>
    <row r="21" spans="1:7" x14ac:dyDescent="0.25">
      <c r="A21" s="49" t="s">
        <v>322</v>
      </c>
      <c r="B21" s="70">
        <v>710</v>
      </c>
      <c r="C21" s="71" t="s">
        <v>323</v>
      </c>
      <c r="D21" s="75">
        <v>-13590480.779999999</v>
      </c>
      <c r="E21" s="75">
        <v>-12713267.43</v>
      </c>
      <c r="F21" s="82" t="s">
        <v>317</v>
      </c>
      <c r="G21" s="15"/>
    </row>
    <row r="22" spans="1:7" ht="23.25" x14ac:dyDescent="0.25">
      <c r="A22" s="49" t="s">
        <v>324</v>
      </c>
      <c r="B22" s="70">
        <v>710</v>
      </c>
      <c r="C22" s="71" t="s">
        <v>325</v>
      </c>
      <c r="D22" s="75">
        <v>-13590480.779999999</v>
      </c>
      <c r="E22" s="75">
        <v>-12713267.43</v>
      </c>
      <c r="F22" s="82" t="s">
        <v>317</v>
      </c>
      <c r="G22" s="15"/>
    </row>
    <row r="23" spans="1:7" ht="14.1" customHeight="1" x14ac:dyDescent="0.25">
      <c r="A23" s="78" t="s">
        <v>326</v>
      </c>
      <c r="B23" s="70">
        <v>720</v>
      </c>
      <c r="C23" s="71"/>
      <c r="D23" s="75">
        <v>15092628.4</v>
      </c>
      <c r="E23" s="75">
        <v>14176943.17</v>
      </c>
      <c r="F23" s="82" t="s">
        <v>317</v>
      </c>
      <c r="G23" s="15"/>
    </row>
    <row r="24" spans="1:7" x14ac:dyDescent="0.25">
      <c r="A24" s="49" t="s">
        <v>327</v>
      </c>
      <c r="B24" s="70">
        <v>720</v>
      </c>
      <c r="C24" s="83" t="s">
        <v>328</v>
      </c>
      <c r="D24" s="75">
        <v>15092628.4</v>
      </c>
      <c r="E24" s="75">
        <v>14176943.17</v>
      </c>
      <c r="F24" s="82" t="s">
        <v>317</v>
      </c>
      <c r="G24" s="15"/>
    </row>
    <row r="25" spans="1:7" x14ac:dyDescent="0.25">
      <c r="A25" s="49" t="s">
        <v>329</v>
      </c>
      <c r="B25" s="70">
        <v>720</v>
      </c>
      <c r="C25" s="83" t="s">
        <v>330</v>
      </c>
      <c r="D25" s="75">
        <v>15092628.4</v>
      </c>
      <c r="E25" s="75">
        <v>14176943.17</v>
      </c>
      <c r="F25" s="82" t="s">
        <v>317</v>
      </c>
      <c r="G25" s="15"/>
    </row>
    <row r="26" spans="1:7" x14ac:dyDescent="0.25">
      <c r="A26" s="49" t="s">
        <v>331</v>
      </c>
      <c r="B26" s="70">
        <v>720</v>
      </c>
      <c r="C26" s="83" t="s">
        <v>332</v>
      </c>
      <c r="D26" s="75">
        <v>15092628.4</v>
      </c>
      <c r="E26" s="75">
        <v>14176943.17</v>
      </c>
      <c r="F26" s="82" t="s">
        <v>317</v>
      </c>
      <c r="G26" s="15"/>
    </row>
    <row r="27" spans="1:7" ht="23.25" x14ac:dyDescent="0.25">
      <c r="A27" s="49" t="s">
        <v>333</v>
      </c>
      <c r="B27" s="70">
        <v>720</v>
      </c>
      <c r="C27" s="83" t="s">
        <v>334</v>
      </c>
      <c r="D27" s="75">
        <v>15092628.4</v>
      </c>
      <c r="E27" s="75">
        <v>14176943.17</v>
      </c>
      <c r="F27" s="82" t="s">
        <v>317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335</v>
      </c>
      <c r="B30" s="92"/>
      <c r="C30" s="15"/>
      <c r="D30" s="135" t="s">
        <v>336</v>
      </c>
      <c r="E30" s="136"/>
      <c r="F30" s="15"/>
      <c r="G30" s="15"/>
    </row>
    <row r="31" spans="1:7" ht="9.9499999999999993" customHeight="1" x14ac:dyDescent="0.25">
      <c r="A31" s="94"/>
      <c r="B31" s="95" t="s">
        <v>337</v>
      </c>
      <c r="C31" s="15"/>
      <c r="D31" s="133" t="s">
        <v>338</v>
      </c>
      <c r="E31" s="134"/>
      <c r="F31" s="15"/>
      <c r="G31" s="15"/>
    </row>
    <row r="32" spans="1:7" ht="9.9499999999999993" customHeight="1" x14ac:dyDescent="0.25">
      <c r="A32" s="89"/>
      <c r="B32" s="96"/>
      <c r="C32" s="97"/>
      <c r="D32" s="91"/>
      <c r="E32" s="91"/>
      <c r="F32" s="91"/>
      <c r="G32" s="15"/>
    </row>
    <row r="33" spans="1:7" ht="10.5" customHeight="1" x14ac:dyDescent="0.25">
      <c r="A33" s="98"/>
      <c r="B33" s="99"/>
      <c r="C33" s="97"/>
      <c r="D33" s="59"/>
      <c r="E33" s="139"/>
      <c r="F33" s="140"/>
      <c r="G33" s="15"/>
    </row>
    <row r="34" spans="1:7" x14ac:dyDescent="0.25">
      <c r="A34" s="57" t="s">
        <v>339</v>
      </c>
      <c r="B34" s="93"/>
      <c r="C34" s="15"/>
      <c r="D34" s="141"/>
      <c r="E34" s="142"/>
      <c r="F34" s="94"/>
      <c r="G34" s="15"/>
    </row>
    <row r="35" spans="1:7" ht="11.1" customHeight="1" x14ac:dyDescent="0.25">
      <c r="A35" s="15"/>
      <c r="B35" s="95" t="s">
        <v>337</v>
      </c>
      <c r="C35" s="15"/>
      <c r="D35" s="133" t="s">
        <v>338</v>
      </c>
      <c r="E35" s="134"/>
      <c r="F35" s="15"/>
      <c r="G35" s="15"/>
    </row>
    <row r="36" spans="1:7" ht="11.1" customHeight="1" x14ac:dyDescent="0.25">
      <c r="A36" s="15"/>
      <c r="B36" s="94"/>
      <c r="C36" s="15"/>
      <c r="D36" s="94"/>
      <c r="E36" s="94"/>
      <c r="F36" s="15"/>
      <c r="G36" s="15"/>
    </row>
    <row r="37" spans="1:7" ht="11.1" customHeight="1" x14ac:dyDescent="0.25">
      <c r="A37" s="15"/>
      <c r="B37" s="94"/>
      <c r="C37" s="15"/>
      <c r="D37" s="94"/>
      <c r="E37" s="94"/>
      <c r="F37" s="15"/>
      <c r="G37" s="15"/>
    </row>
    <row r="38" spans="1:7" ht="11.1" customHeight="1" x14ac:dyDescent="0.25">
      <c r="A38" s="15"/>
      <c r="B38" s="94"/>
      <c r="C38" s="15"/>
      <c r="D38" s="94"/>
      <c r="E38" s="94"/>
      <c r="F38" s="15"/>
      <c r="G38" s="15"/>
    </row>
    <row r="39" spans="1:7" ht="11.1" customHeight="1" x14ac:dyDescent="0.25">
      <c r="A39" s="15"/>
      <c r="B39" s="94"/>
      <c r="C39" s="15"/>
      <c r="D39" s="94"/>
      <c r="E39" s="94"/>
      <c r="F39" s="15"/>
      <c r="G39" s="15"/>
    </row>
    <row r="40" spans="1:7" ht="11.1" customHeight="1" x14ac:dyDescent="0.25">
      <c r="A40" s="15"/>
      <c r="B40" s="94"/>
      <c r="C40" s="15"/>
      <c r="D40" s="94"/>
      <c r="E40" s="94"/>
      <c r="F40" s="15"/>
      <c r="G40" s="15"/>
    </row>
    <row r="41" spans="1:7" ht="11.1" customHeight="1" x14ac:dyDescent="0.25">
      <c r="A41" s="15"/>
      <c r="B41" s="94"/>
      <c r="C41" s="15"/>
      <c r="D41" s="94"/>
      <c r="E41" s="94"/>
      <c r="F41" s="15"/>
      <c r="G41" s="15"/>
    </row>
    <row r="42" spans="1:7" ht="17.100000000000001" customHeight="1" x14ac:dyDescent="0.25">
      <c r="A42" s="11"/>
      <c r="B42" s="92"/>
      <c r="C42" s="97"/>
      <c r="D42" s="11"/>
      <c r="E42" s="11"/>
      <c r="F42" s="100" t="s">
        <v>340</v>
      </c>
      <c r="G42" s="15"/>
    </row>
    <row r="43" spans="1:7" ht="17.25" customHeight="1" x14ac:dyDescent="0.25">
      <c r="A43" s="17" t="s">
        <v>341</v>
      </c>
      <c r="B43" s="101"/>
      <c r="C43" s="15"/>
      <c r="D43" s="135" t="s">
        <v>342</v>
      </c>
      <c r="E43" s="136"/>
      <c r="F43" s="100" t="s">
        <v>340</v>
      </c>
      <c r="G43" s="15"/>
    </row>
    <row r="44" spans="1:7" ht="12" customHeight="1" x14ac:dyDescent="0.25">
      <c r="A44" s="94"/>
      <c r="B44" s="95" t="s">
        <v>337</v>
      </c>
      <c r="C44" s="15"/>
      <c r="D44" s="133" t="s">
        <v>338</v>
      </c>
      <c r="E44" s="134"/>
      <c r="F44" s="100" t="s">
        <v>340</v>
      </c>
      <c r="G44" s="15"/>
    </row>
    <row r="45" spans="1:7" ht="17.100000000000001" customHeight="1" x14ac:dyDescent="0.25">
      <c r="A45" s="17"/>
      <c r="B45" s="17"/>
      <c r="C45" s="17"/>
      <c r="D45" s="97"/>
      <c r="E45" s="11"/>
      <c r="F45" s="11"/>
      <c r="G45" s="15"/>
    </row>
    <row r="46" spans="1:7" hidden="1" x14ac:dyDescent="0.25">
      <c r="A46" s="17"/>
      <c r="B46" s="17" t="s">
        <v>343</v>
      </c>
      <c r="C46" s="17"/>
      <c r="D46" s="97"/>
      <c r="E46" s="11"/>
      <c r="F46" s="15"/>
      <c r="G46" s="15"/>
    </row>
    <row r="47" spans="1:7" hidden="1" x14ac:dyDescent="0.25">
      <c r="A47" s="100" t="s">
        <v>335</v>
      </c>
      <c r="B47" s="17"/>
      <c r="C47" s="17"/>
      <c r="D47" s="135"/>
      <c r="E47" s="136"/>
      <c r="F47" s="100" t="s">
        <v>343</v>
      </c>
      <c r="G47" s="15"/>
    </row>
    <row r="48" spans="1:7" hidden="1" x14ac:dyDescent="0.25">
      <c r="A48" s="100" t="s">
        <v>344</v>
      </c>
      <c r="B48" s="95" t="s">
        <v>337</v>
      </c>
      <c r="C48" s="15"/>
      <c r="D48" s="133" t="s">
        <v>338</v>
      </c>
      <c r="E48" s="134"/>
      <c r="F48" s="100" t="s">
        <v>343</v>
      </c>
      <c r="G48" s="15"/>
    </row>
    <row r="49" spans="1:7" ht="17.100000000000001" customHeight="1" x14ac:dyDescent="0.25">
      <c r="A49" s="100"/>
      <c r="B49" s="94"/>
      <c r="C49" s="15"/>
      <c r="D49" s="94"/>
      <c r="E49" s="94"/>
      <c r="F49" s="100"/>
      <c r="G49" s="15"/>
    </row>
    <row r="50" spans="1:7" hidden="1" x14ac:dyDescent="0.25">
      <c r="A50" s="17"/>
      <c r="B50" s="17" t="s">
        <v>343</v>
      </c>
      <c r="C50" s="17"/>
      <c r="D50" s="97"/>
      <c r="E50" s="11"/>
      <c r="F50" s="100" t="s">
        <v>343</v>
      </c>
      <c r="G50" s="15"/>
    </row>
    <row r="51" spans="1:7" hidden="1" x14ac:dyDescent="0.25">
      <c r="A51" s="100" t="s">
        <v>341</v>
      </c>
      <c r="B51" s="17"/>
      <c r="C51" s="17"/>
      <c r="D51" s="135"/>
      <c r="E51" s="136"/>
      <c r="F51" s="100" t="s">
        <v>343</v>
      </c>
      <c r="G51" s="15"/>
    </row>
    <row r="52" spans="1:7" hidden="1" x14ac:dyDescent="0.25">
      <c r="A52" s="100" t="s">
        <v>344</v>
      </c>
      <c r="B52" s="95" t="s">
        <v>337</v>
      </c>
      <c r="C52" s="15"/>
      <c r="D52" s="133" t="s">
        <v>338</v>
      </c>
      <c r="E52" s="134"/>
      <c r="F52" s="100" t="s">
        <v>343</v>
      </c>
      <c r="G52" s="15"/>
    </row>
    <row r="53" spans="1:7" ht="17.100000000000001" customHeight="1" x14ac:dyDescent="0.25">
      <c r="A53" s="17"/>
      <c r="B53" s="17"/>
      <c r="C53" s="17"/>
      <c r="D53" s="97"/>
      <c r="E53" s="11"/>
      <c r="F53" s="11"/>
      <c r="G53" s="15"/>
    </row>
    <row r="54" spans="1:7" ht="17.100000000000001" customHeight="1" x14ac:dyDescent="0.25">
      <c r="A54" s="17" t="s">
        <v>345</v>
      </c>
      <c r="B54" s="89"/>
      <c r="C54" s="89"/>
      <c r="D54" s="97"/>
      <c r="E54" s="2"/>
      <c r="F54" s="2"/>
      <c r="G54" s="15"/>
    </row>
    <row r="55" spans="1:7" hidden="1" x14ac:dyDescent="0.25">
      <c r="A55" s="102" t="s">
        <v>343</v>
      </c>
      <c r="B55" s="102"/>
      <c r="C55" s="102"/>
      <c r="D55" s="102"/>
      <c r="E55" s="102"/>
      <c r="F55" s="102"/>
      <c r="G55" s="15"/>
    </row>
    <row r="56" spans="1:7" hidden="1" x14ac:dyDescent="0.25">
      <c r="A56" s="137" t="s">
        <v>343</v>
      </c>
      <c r="B56" s="138"/>
      <c r="C56" s="138"/>
      <c r="D56" s="138"/>
      <c r="E56" s="138"/>
      <c r="F56" s="138"/>
      <c r="G56" s="15"/>
    </row>
    <row r="57" spans="1:7" hidden="1" x14ac:dyDescent="0.25">
      <c r="A57" s="103" t="s">
        <v>343</v>
      </c>
      <c r="B57" s="103"/>
      <c r="C57" s="103"/>
      <c r="D57" s="103"/>
      <c r="E57" s="103"/>
      <c r="F57" s="103"/>
      <c r="G57" s="15"/>
    </row>
  </sheetData>
  <mergeCells count="19">
    <mergeCell ref="D43:E43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  <mergeCell ref="D44:E44"/>
    <mergeCell ref="D47:E47"/>
    <mergeCell ref="D48:E48"/>
    <mergeCell ref="D52:E52"/>
    <mergeCell ref="A56:F56"/>
    <mergeCell ref="D51:E51"/>
  </mergeCells>
  <pageMargins left="0.70833330000000005" right="0.70833330000000005" top="0.74791660000000004" bottom="0.74791660000000004" header="0.3152778" footer="0.3152778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350478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5EC7152-4548-471F-8CC1-4A0DC067EF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2023-10-02T11:54:19Z</cp:lastPrinted>
  <dcterms:created xsi:type="dcterms:W3CDTF">2023-10-02T11:35:26Z</dcterms:created>
  <dcterms:modified xsi:type="dcterms:W3CDTF">2024-01-23T10:51:47Z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