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75" windowWidth="19815" windowHeight="7245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1">Расходы!$A$1:$F$96</definedName>
  </definedNames>
  <calcPr calcId="144525"/>
</workbook>
</file>

<file path=xl/calcChain.xml><?xml version="1.0" encoding="utf-8"?>
<calcChain xmlns="http://schemas.openxmlformats.org/spreadsheetml/2006/main">
  <c r="G7" i="3" l="1"/>
  <c r="H7" i="3"/>
  <c r="G12" i="3"/>
  <c r="H12" i="3"/>
  <c r="G13" i="3"/>
  <c r="H13" i="3"/>
  <c r="G15" i="3"/>
  <c r="H15" i="3"/>
  <c r="G16" i="3"/>
  <c r="H16" i="3"/>
  <c r="G22" i="3"/>
  <c r="H22" i="3"/>
  <c r="G23" i="3"/>
  <c r="H23" i="3"/>
  <c r="E35" i="4" l="1"/>
  <c r="E36" i="4"/>
  <c r="E37" i="4"/>
  <c r="E38" i="4"/>
  <c r="E39" i="4"/>
  <c r="F17" i="4"/>
  <c r="F16" i="4"/>
  <c r="F10" i="4"/>
  <c r="E6" i="3" l="1"/>
</calcChain>
</file>

<file path=xl/sharedStrings.xml><?xml version="1.0" encoding="utf-8"?>
<sst xmlns="http://schemas.openxmlformats.org/spreadsheetml/2006/main" count="588" uniqueCount="335">
  <si>
    <t>ОТЧЕТ ОБ ИСПОЛНЕНИИ БЮДЖЕТА</t>
  </si>
  <si>
    <t>КОДЫ</t>
  </si>
  <si>
    <t>на 1 июля 2023 г.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</si>
  <si>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</si>
  <si>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</si>
  <si>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</si>
  <si>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</si>
  <si>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</si>
  <si>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</si>
  <si>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</si>
  <si>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</si>
  <si>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</si>
  <si>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</si>
  <si>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</si>
  <si>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</si>
  <si>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</si>
  <si>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</si>
  <si>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</si>
  <si>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</si>
  <si>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</si>
  <si>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</si>
  <si>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</si>
  <si>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</si>
  <si>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</si>
  <si>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</si>
  <si>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</si>
  <si>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</si>
  <si>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</si>
  <si>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</si>
  <si>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</si>
  <si>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</si>
  <si>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</si>
  <si>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</si>
  <si>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</si>
  <si>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</si>
  <si>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</si>
  <si>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</si>
  <si>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</si>
  <si>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</si>
  <si>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</si>
  <si>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</si>
  <si>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</si>
  <si>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182 1 01 02010 01 0000 110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</si>
  <si>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</si>
  <si>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182 1 01 02020 01 0000 110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</si>
  <si>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</si>
  <si>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182 1 01 02030 01 0000 110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</si>
  <si>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</si>
  <si>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182 1 01 02080 01 0000 110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</si>
  <si>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</si>
  <si>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</si>
  <si>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</si>
  <si>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</si>
  <si>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</si>
  <si>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</si>
  <si>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</si>
  <si>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</si>
  <si>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</si>
  <si>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</si>
  <si>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</si>
  <si>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</si>
  <si>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</si>
  <si>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</si>
  <si>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</si>
  <si>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 xml:space="preserve">  Земельный налог с организаций, обладающих земельным участком, расположенным в границах сельских поселений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</si>
  <si>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</si>
  <si>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</si>
  <si>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</si>
  <si>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</si>
  <si>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182 1 06 06043 10 0000 110</t>
  </si>
  <si>
    <t>410 1 00 00000 00 0000 000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</si>
  <si>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</si>
  <si>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</si>
  <si>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</si>
  <si>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</si>
  <si>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</si>
  <si>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</si>
  <si>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</si>
  <si>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</si>
  <si>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</si>
  <si>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</si>
  <si>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</si>
  <si>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</si>
  <si>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</si>
  <si>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</si>
  <si>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</si>
  <si>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</si>
  <si>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</si>
  <si>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</si>
  <si>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</si>
  <si>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</si>
  <si>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</si>
  <si>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</si>
  <si>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</si>
  <si>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</si>
  <si>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</si>
  <si>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</si>
  <si>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</si>
  <si>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410 1 13 02065 10 0000 130</t>
  </si>
  <si>
    <t xml:space="preserve">  ШТРАФЫ, САНКЦИИ, ВОЗМЕЩЕНИЕ УЩЕРБА</t>
  </si>
  <si>
    <t>410 1 16 00000 00 0000 000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</si>
  <si>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</si>
  <si>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</si>
  <si>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</si>
  <si>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</si>
  <si>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</si>
  <si>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</si>
  <si>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</si>
  <si>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</si>
  <si>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</si>
  <si>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</si>
  <si>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</si>
  <si>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</si>
  <si>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</si>
  <si>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</si>
  <si>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</si>
  <si>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</si>
  <si>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</si>
  <si>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</si>
  <si>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поддержку отрасли культуры</t>
  </si>
  <si>
    <t>410 2 02 25519 00 0000 150</t>
  </si>
  <si>
    <t>-</t>
  </si>
  <si>
    <t xml:space="preserve">  Субсидии бюджетам сельских поселений на поддержку отрасли культуры</t>
  </si>
  <si>
    <t>410 2 02 25519 10 0000 150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</si>
  <si>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</si>
  <si>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</si>
  <si>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</si>
  <si>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</si>
  <si>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</si>
  <si>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</si>
  <si>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</si>
  <si>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</si>
  <si>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</si>
  <si>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</si>
  <si>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</si>
  <si>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</si>
  <si>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</si>
  <si>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</si>
  <si>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</si>
  <si>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410 2 02 40014 10 0000 150</t>
  </si>
  <si>
    <t xml:space="preserve">  Прочие межбюджетные трансферты, передаваемые бюджетам</t>
  </si>
  <si>
    <t>410 2 02 49999 00 0000 150</t>
  </si>
  <si>
    <t xml:space="preserve">  Прочие межбюджетные трансферты, передаваемые бюджетам сельских поселений</t>
  </si>
  <si>
    <t>410 2 02 49999 10 0000 150</t>
  </si>
  <si>
    <t xml:space="preserve">  БЕЗВОЗМЕЗДНЫЕ ПОСТУПЛЕНИЯ ОТ НЕГОСУДАРСТВЕННЫХ ОРГАНИЗАЦИЙ</t>
  </si>
  <si>
    <t>410 2 04 00000 00 0000 000</t>
  </si>
  <si>
    <t xml:space="preserve">  Безвозмездные поступления от негосударственных организаций в бюджеты сельских поселений</t>
  </si>
  <si>
    <t>410 2 04 05000 10 0000 150</t>
  </si>
  <si>
    <t xml:space="preserve">  Прочие безвозмездные поступления от негосударственных организаций в бюджеты сельских поселений</t>
  </si>
  <si>
    <t>410 2 04 05099 10 0000 150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</si>
  <si>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</si>
  <si>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</si>
  <si>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</si>
  <si>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</si>
  <si>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</si>
  <si>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</si>
  <si>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</si>
  <si>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</si>
  <si>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</si>
  <si>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Расходы на содержание высшего должностного лица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</si>
  <si>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410 0102 02 1 00 11200 000</t>
  </si>
  <si>
    <t xml:space="preserve">  Фонд оплаты труда государственных (муниципальных) органов</t>
  </si>
  <si>
    <t>410 0102 02 1 00 11200 121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</si>
  <si>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</si>
  <si>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410 0102 02 1 00 11200 129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</si>
  <si>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</si>
  <si>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</si>
  <si>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>410 0102 02 1 00 20000 121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</si>
  <si>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</si>
  <si>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</si>
  <si>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</si>
  <si>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</si>
  <si>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</si>
  <si>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</si>
  <si>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</si>
  <si>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</si>
  <si>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</si>
  <si>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 xml:space="preserve">  Расходы на содержание аппарата управления муниципального образования «Сельское поселение Тамбовский сельсовет Харабалинского муниципального района Астраханской области» за счет иных межбюджетных трансфертов</t>
  </si>
  <si>
    <t>410 0113 02 2 00 11200 000</t>
  </si>
  <si>
    <t>410 0113 02 2 00 11200 121</t>
  </si>
  <si>
    <t>410 0113 02 2 00 11200 129</t>
  </si>
  <si>
    <t>410 0113 02 2 00 11200 244</t>
  </si>
  <si>
    <t>410 0113 02 2 00 11200 247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</si>
  <si>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</si>
  <si>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</si>
  <si>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410 0113 02 2 00 20000 121</t>
  </si>
  <si>
    <t xml:space="preserve">  Иные выплаты персоналу государственных (муниципальных) органов, за исключением фонда оплаты труда</t>
  </si>
  <si>
    <t>410 0113 02 2 00 20000 122</t>
  </si>
  <si>
    <t>410 0113 02 2 00 20000 129</t>
  </si>
  <si>
    <t>410 0113 02 2 00 20000 244</t>
  </si>
  <si>
    <t>410 0113 02 2 00 20000 247</t>
  </si>
  <si>
    <t xml:space="preserve">  Уплата налога на имущество организаций и земельного налога</t>
  </si>
  <si>
    <t>410 0113 02 2 00 20000 851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</si>
  <si>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</si>
  <si>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</si>
  <si>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</si>
  <si>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</si>
  <si>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</si>
  <si>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</si>
  <si>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</si>
  <si>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</si>
  <si>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</si>
  <si>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</si>
  <si>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410 0203 08 0 00 51180 121</t>
  </si>
  <si>
    <t>410 0203 08 0 00 51180 129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</si>
  <si>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</si>
  <si>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</si>
  <si>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</si>
  <si>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</si>
  <si>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</si>
  <si>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</si>
  <si>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</si>
  <si>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</si>
  <si>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 xml:space="preserve">  Иные выплаты государственных (муниципальных) органов привлекаемым лицам</t>
  </si>
  <si>
    <t>410 0314 04 0 01 20000 123</t>
  </si>
  <si>
    <t xml:space="preserve">  Обеспечение общественного порядка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</si>
  <si>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410 0314 04 0 02 20000 000</t>
  </si>
  <si>
    <t>410 0314 04 0 02 20000 244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</si>
  <si>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</si>
  <si>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</si>
  <si>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</si>
  <si>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</si>
  <si>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</si>
  <si>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</si>
  <si>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244</t>
  </si>
  <si>
    <t xml:space="preserve">  Развитие дорожного хозяйства (инициативное бюджетирование) в рамках программы социально-экономического развития муниципального образования "Тамбовский сельсовет"</t>
  </si>
  <si>
    <t>410 0409 01 Д 00 S4570 000</t>
  </si>
  <si>
    <t>410 0409 01 Д 00 S4570 244</t>
  </si>
  <si>
    <t xml:space="preserve">  Развитие дорожного хозяйства (компенсация расходов бюджета МО «Харабалинский район») в рамках программы социально-экономического развития муниципального образования "Тамбовский сельсовет"</t>
  </si>
  <si>
    <t>410 0409 01 Д 00 В4570 000</t>
  </si>
  <si>
    <t>410 0409 01 Д 00 В4570 540</t>
  </si>
  <si>
    <t xml:space="preserve">  Другие вопросы в области национальной экономики</t>
  </si>
  <si>
    <t>410 0412 00 0 00 00000 000</t>
  </si>
  <si>
    <t xml:space="preserve">  Межевание, продажа и предоставление в аренду земельных участков в рамках программы социально-экономического развития муниципального образования "Тамбовский сельсовет"</t>
  </si>
  <si>
    <t>410 0412 01 1 00 20000 000</t>
  </si>
  <si>
    <t>410 0412 01 1 00 20000 244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</si>
  <si>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</si>
  <si>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</si>
  <si>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</si>
  <si>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</si>
  <si>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</si>
  <si>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</si>
  <si>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410 0501 01 4 00 20000 244</t>
  </si>
  <si>
    <t xml:space="preserve">  Коммунальное хозяйство</t>
  </si>
  <si>
    <t>410 0502 00 0 00 00000 000</t>
  </si>
  <si>
    <t xml:space="preserve">  Газоснабжение с. Тамбовка, п. Ашулук</t>
  </si>
  <si>
    <t>410 0502 01 9 00 12200 000</t>
  </si>
  <si>
    <t>410 0502 01 9 00 12200 244</t>
  </si>
  <si>
    <t xml:space="preserve">  Организация в границах поселения электро-, тепло-, газо- и водоснабжения населения  в рамках непрограммных направлений расходов за счет иных межбюджетных трансфертов</t>
  </si>
  <si>
    <t>410 0502 07 0 00 12200 000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</si>
  <si>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</si>
  <si>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410 0502 07 0 00 12200 811</t>
  </si>
  <si>
    <t xml:space="preserve">  Благоустройство</t>
  </si>
  <si>
    <t>410 0503 00 0 00 00000 000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</si>
  <si>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</si>
  <si>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</si>
  <si>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410 0503 01 3 00 20000 244</t>
  </si>
  <si>
    <t>410 0503 01 3 00 20000 811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</si>
  <si>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</si>
  <si>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</si>
  <si>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410 0503 01 6 00 20000 244</t>
  </si>
  <si>
    <t xml:space="preserve">  Замена ламп накаливания на энергоэффективные (энергосберегающие) лампы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</si>
  <si>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410 0503 06 1 00 20000 000</t>
  </si>
  <si>
    <t>410 0503 06 1 00 20000 244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</si>
  <si>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</si>
  <si>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</si>
  <si>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</si>
  <si>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(дополнительное финансирование из местного бюджета) в рамках муниципальной программы "Формирование современной городской среды на территории муни</t>
  </si>
  <si>
    <t>410 0503 10 1 10 55550 000</t>
  </si>
  <si>
    <t>410 0503 10 1 10 55550 244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</si>
  <si>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</si>
  <si>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Z F2 55550 000</t>
  </si>
  <si>
    <t>410 0503 10 Z F2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</si>
  <si>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</si>
  <si>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</si>
  <si>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</si>
  <si>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</si>
  <si>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</si>
  <si>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</si>
  <si>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 xml:space="preserve">  Фонд оплаты труда учреждений</t>
  </si>
  <si>
    <t>410 0801 02 3 00 20000 111</t>
  </si>
  <si>
    <t xml:space="preserve">  Иные выплаты персоналу учреждений, за исключением фонда оплаты труда</t>
  </si>
  <si>
    <t>410 0801 02 3 00 20000 112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</si>
  <si>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</si>
  <si>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</si>
  <si>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410 0801 02 3 00 20000 244</t>
  </si>
  <si>
    <t>410 0801 02 3 00 20000 247</t>
  </si>
  <si>
    <t>410 0801 02 3 00 20000 853</t>
  </si>
  <si>
    <t xml:space="preserve">  Организация и проведение спортивных и физкультурно-массовых мероприятий в рамках муниципальной целевой программы "Развитие культуры и спорта в муниципальном образовании «Тамбовский сельсовет»"</t>
  </si>
  <si>
    <t>410 0801 09 2 00 20000 000</t>
  </si>
  <si>
    <t>410 0801 09 2 00 20000 244</t>
  </si>
  <si>
    <t xml:space="preserve">  Мероприятия по оказанию государственной поддержки лучших сельских учреждений культуры в рамках основного мероприятия по реализации регионального проекта «Создание условий для реализации творческого потенциала нации («Творческие люди») (Астраханская област</t>
  </si>
  <si>
    <t>410 0801 09 Z A2 55190 000</t>
  </si>
  <si>
    <t>410 0801 09 Z A2 55190 244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</si>
  <si>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</si>
  <si>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</si>
  <si>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</si>
  <si>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</si>
  <si>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</si>
  <si>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</si>
  <si>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</si>
  <si>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</si>
  <si>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</si>
  <si>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</si>
  <si>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</si>
  <si>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</si>
  <si>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</si>
  <si>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</si>
  <si>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</si>
  <si>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</si>
  <si>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</si>
  <si>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</si>
  <si>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</si>
  <si>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</si>
  <si>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</si>
  <si>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</si>
  <si>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</si>
  <si>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</si>
  <si>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</si>
  <si>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</si>
  <si>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</si>
  <si>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</si>
  <si>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</si>
  <si>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</si>
  <si>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</si>
  <si>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</si>
  <si>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</si>
  <si>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</si>
  <si>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</si>
  <si>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 xml:space="preserve"> </t>
  </si>
  <si>
    <t>Главный бухгалтер</t>
  </si>
  <si>
    <t>Пийтер Лариса Олеговна</t>
  </si>
  <si>
    <t/>
  </si>
  <si>
    <t>централизованной бухгалтерии</t>
  </si>
  <si>
    <t>"01" июля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</si>
</sst>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3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7" fillId="0" borderId="1" xfId="113" applyNumberFormat="1" applyProtection="1">
      <alignment horizontal="left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" fillId="0" borderId="17" xfId="38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9" fontId="1" fillId="0" borderId="20" xfId="42" applyNumberFormat="1" applyFont="1" applyProtection="1">
      <alignment horizontal="center"/>
    </xf>
    <xf numFmtId="4" fontId="1" fillId="0" borderId="20" xfId="43" applyNumberFormat="1" applyFont="1" applyProtection="1">
      <alignment horizontal="right" shrinkToFit="1"/>
    </xf>
    <xf numFmtId="49" fontId="1" fillId="0" borderId="23" xfId="46" applyNumberFormat="1" applyFont="1" applyProtection="1">
      <alignment horizontal="center"/>
    </xf>
    <xf numFmtId="4" fontId="1" fillId="0" borderId="23" xfId="47" applyNumberFormat="1" applyFont="1" applyProtection="1">
      <alignment horizontal="right" shrinkToFit="1"/>
    </xf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9" fontId="1" fillId="0" borderId="23" xfId="61" applyNumberFormat="1" applyFont="1" applyProtection="1">
      <alignment horizontal="center" wrapTex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9" fontId="1" fillId="0" borderId="29" xfId="67" applyNumberFormat="1" applyFont="1" applyProtection="1">
      <alignment horizontal="center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4" fontId="7" fillId="0" borderId="8" xfId="55" applyNumberFormat="1" applyFont="1" applyProtection="1"/>
    <xf numFmtId="4" fontId="7" fillId="0" borderId="1" xfId="55" applyNumberFormat="1" applyFont="1" applyBorder="1" applyProtection="1"/>
    <xf numFmtId="49" fontId="1" fillId="4" borderId="23" xfId="61" applyNumberFormat="1" applyFont="1" applyFill="1" applyProtection="1">
      <alignment horizontal="center" wrapText="1"/>
    </xf>
    <xf numFmtId="4" fontId="1" fillId="4" borderId="23" xfId="62" applyNumberFormat="1" applyFont="1" applyFill="1" applyProtection="1">
      <alignment horizontal="right" wrapText="1"/>
    </xf>
    <xf numFmtId="4" fontId="1" fillId="4" borderId="21" xfId="63" applyNumberFormat="1" applyFont="1" applyFill="1" applyProtection="1">
      <alignment horizontal="right" wrapText="1"/>
    </xf>
    <xf numFmtId="49" fontId="1" fillId="5" borderId="23" xfId="61" applyNumberFormat="1" applyFont="1" applyFill="1" applyProtection="1">
      <alignment horizontal="center" wrapText="1"/>
    </xf>
    <xf numFmtId="4" fontId="1" fillId="5" borderId="23" xfId="62" applyNumberFormat="1" applyFont="1" applyFill="1" applyProtection="1">
      <alignment horizontal="right" wrapText="1"/>
    </xf>
    <xf numFmtId="4" fontId="1" fillId="5" borderId="21" xfId="63" applyNumberFormat="1" applyFont="1" applyFill="1" applyProtection="1">
      <alignment horizontal="right" wrapText="1"/>
    </xf>
    <xf numFmtId="4" fontId="1" fillId="0" borderId="8" xfId="64" applyNumberFormat="1" applyProtection="1">
      <alignment wrapText="1"/>
    </xf>
    <xf numFmtId="4" fontId="1" fillId="0" borderId="1" xfId="64" applyNumberFormat="1" applyBorder="1" applyProtection="1">
      <alignment wrapText="1"/>
    </xf>
    <xf numFmtId="0" fontId="0" fillId="0" borderId="0" xfId="0" applyFill="1" applyProtection="1">
      <protection locked="0"/>
    </xf>
    <xf numFmtId="4" fontId="3" fillId="0" borderId="4" xfId="51" applyNumberFormat="1" applyProtection="1">
      <alignment horizontal="center" vertical="center" shrinkToFi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view="pageBreakPreview" zoomScaleNormal="100" zoomScaleSheetLayoutView="100" workbookViewId="0">
      <selection activeCell="C35" sqref="C35:E35"/>
    </sheetView>
  </sheetViews>
  <sheetFormatPr defaultRowHeight="15" x14ac:dyDescent="0.25"/>
  <cols>
    <col min="1" max="1" width="50.7109375" style="1" customWidth="1"/>
    <col min="2" max="2" width="6.28515625" style="1" customWidth="1"/>
    <col min="3" max="3" width="25.42578125" style="1" customWidth="1"/>
    <col min="4" max="4" width="13.42578125" style="1" customWidth="1"/>
    <col min="5" max="5" width="12.85546875" style="1" customWidth="1"/>
    <col min="6" max="6" width="13.4257812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31" t="s">
        <v>0</v>
      </c>
      <c r="B2" s="132"/>
      <c r="C2" s="132"/>
      <c r="D2" s="132"/>
      <c r="E2" s="132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>
        <v>45108</v>
      </c>
      <c r="G5" s="14"/>
    </row>
    <row r="6" spans="1:7" ht="14.1" customHeight="1" x14ac:dyDescent="0.25">
      <c r="A6" s="17" t="s">
        <v>6</v>
      </c>
      <c r="B6" s="17"/>
      <c r="C6" s="17"/>
      <c r="D6" s="18"/>
      <c r="E6" s="19" t="s">
        <v>7</v>
      </c>
      <c r="F6" s="20" t="s">
        <v>8</v>
      </c>
      <c r="G6" s="14"/>
    </row>
    <row r="7" spans="1:7" ht="33.950000000000003" customHeight="1" x14ac:dyDescent="0.25">
      <c r="A7" s="17" t="s">
        <v>9</v>
      </c>
      <c r="B7" s="133" t="s">
        <v>10</v>
      </c>
      <c r="C7" s="134"/>
      <c r="D7" s="134"/>
      <c r="E7" s="19" t="s">
        <v>11</v>
      </c>
      <c r="F7" s="21" t="s">
        <v>12</v>
      </c>
      <c r="G7" s="14"/>
    </row>
    <row r="8" spans="1:7" ht="15.95" customHeight="1" x14ac:dyDescent="0.25">
      <c r="A8" s="17" t="s">
        <v>13</v>
      </c>
      <c r="B8" s="135" t="s">
        <v>14</v>
      </c>
      <c r="C8" s="136"/>
      <c r="D8" s="136"/>
      <c r="E8" s="22" t="s">
        <v>15</v>
      </c>
      <c r="F8" s="21" t="s">
        <v>16</v>
      </c>
      <c r="G8" s="14"/>
    </row>
    <row r="9" spans="1:7" ht="14.1" customHeight="1" x14ac:dyDescent="0.25">
      <c r="A9" s="11" t="s">
        <v>17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18</v>
      </c>
      <c r="B10" s="17"/>
      <c r="C10" s="17"/>
      <c r="D10" s="18"/>
      <c r="E10" s="22" t="s">
        <v>19</v>
      </c>
      <c r="F10" s="26" t="s">
        <v>20</v>
      </c>
      <c r="G10" s="14"/>
    </row>
    <row r="11" spans="1:7" ht="14.1" customHeight="1" x14ac:dyDescent="0.25">
      <c r="A11" s="137" t="s">
        <v>21</v>
      </c>
      <c r="B11" s="138"/>
      <c r="C11" s="138"/>
      <c r="D11" s="138"/>
      <c r="E11" s="138"/>
      <c r="F11" s="138"/>
      <c r="G11" s="27"/>
    </row>
    <row r="12" spans="1:7" ht="12.95" customHeight="1" x14ac:dyDescent="0.25">
      <c r="A12" s="139" t="s">
        <v>22</v>
      </c>
      <c r="B12" s="139" t="s">
        <v>23</v>
      </c>
      <c r="C12" s="139" t="s">
        <v>24</v>
      </c>
      <c r="D12" s="141" t="s">
        <v>25</v>
      </c>
      <c r="E12" s="141" t="s">
        <v>26</v>
      </c>
      <c r="F12" s="139" t="s">
        <v>27</v>
      </c>
      <c r="G12" s="28"/>
    </row>
    <row r="13" spans="1:7" ht="12" customHeight="1" x14ac:dyDescent="0.25">
      <c r="A13" s="140"/>
      <c r="B13" s="140"/>
      <c r="C13" s="140"/>
      <c r="D13" s="142"/>
      <c r="E13" s="142"/>
      <c r="F13" s="140"/>
      <c r="G13" s="29"/>
    </row>
    <row r="14" spans="1:7" ht="14.25" customHeight="1" x14ac:dyDescent="0.25">
      <c r="A14" s="140"/>
      <c r="B14" s="140"/>
      <c r="C14" s="140"/>
      <c r="D14" s="142"/>
      <c r="E14" s="142"/>
      <c r="F14" s="140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28</v>
      </c>
      <c r="E15" s="32" t="s">
        <v>29</v>
      </c>
      <c r="F15" s="32" t="s">
        <v>30</v>
      </c>
      <c r="G15" s="29"/>
    </row>
    <row r="16" spans="1:7" ht="17.25" customHeight="1" x14ac:dyDescent="0.25">
      <c r="A16" s="33" t="s">
        <v>31</v>
      </c>
      <c r="B16" s="34" t="s">
        <v>32</v>
      </c>
      <c r="C16" s="100" t="s">
        <v>33</v>
      </c>
      <c r="D16" s="101">
        <v>13590480.779999999</v>
      </c>
      <c r="E16" s="101">
        <v>4864200.28</v>
      </c>
      <c r="F16" s="101">
        <v>8726280.5</v>
      </c>
      <c r="G16" s="29"/>
    </row>
    <row r="17" spans="1:7" ht="15" customHeight="1" x14ac:dyDescent="0.25">
      <c r="A17" s="36" t="s">
        <v>34</v>
      </c>
      <c r="B17" s="37"/>
      <c r="C17" s="102"/>
      <c r="D17" s="103"/>
      <c r="E17" s="103"/>
      <c r="F17" s="103"/>
      <c r="G17" s="29"/>
    </row>
    <row r="18" spans="1:7" x14ac:dyDescent="0.25">
      <c r="A18" s="38" t="s">
        <v>35</v>
      </c>
      <c r="B18" s="39" t="s">
        <v>32</v>
      </c>
      <c r="C18" s="104" t="s">
        <v>36</v>
      </c>
      <c r="D18" s="105">
        <v>2296800</v>
      </c>
      <c r="E18" s="105">
        <v>275801.23</v>
      </c>
      <c r="F18" s="105">
        <v>2020998.77</v>
      </c>
      <c r="G18" s="29"/>
    </row>
    <row r="19" spans="1:7" x14ac:dyDescent="0.25">
      <c r="A19" s="38" t="s">
        <v>37</v>
      </c>
      <c r="B19" s="39" t="s">
        <v>32</v>
      </c>
      <c r="C19" s="104" t="s">
        <v>38</v>
      </c>
      <c r="D19" s="105">
        <v>1400000</v>
      </c>
      <c r="E19" s="105">
        <v>540638.43000000005</v>
      </c>
      <c r="F19" s="105">
        <v>859361.57</v>
      </c>
      <c r="G19" s="29"/>
    </row>
    <row r="20" spans="1:7" x14ac:dyDescent="0.25">
      <c r="A20" s="38" t="s">
        <v>39</v>
      </c>
      <c r="B20" s="39" t="s">
        <v>32</v>
      </c>
      <c r="C20" s="104" t="s">
        <v>40</v>
      </c>
      <c r="D20" s="105">
        <v>1400000</v>
      </c>
      <c r="E20" s="105">
        <v>540638.43000000005</v>
      </c>
      <c r="F20" s="105">
        <v>859361.57</v>
      </c>
      <c r="G20" s="29"/>
    </row>
    <row r="21" spans="1:7" ht="79.5" x14ac:dyDescent="0.25">
      <c r="A21" s="38" t="s">
        <v>41</v>
      </c>
      <c r="B21" s="39" t="s">
        <v>32</v>
      </c>
      <c r="C21" s="104" t="s">
        <v>42</v>
      </c>
      <c r="D21" s="105">
        <v>1397000</v>
      </c>
      <c r="E21" s="105">
        <v>538381.51</v>
      </c>
      <c r="F21" s="105">
        <v>858618.49</v>
      </c>
      <c r="G21" s="29"/>
    </row>
    <row r="22" spans="1:7" ht="90.75" x14ac:dyDescent="0.25">
      <c r="A22" s="38" t="s">
        <v>43</v>
      </c>
      <c r="B22" s="39" t="s">
        <v>32</v>
      </c>
      <c r="C22" s="104" t="s">
        <v>44</v>
      </c>
      <c r="D22" s="105">
        <v>400</v>
      </c>
      <c r="E22" s="105">
        <v>-10.79</v>
      </c>
      <c r="F22" s="105">
        <v>410.79</v>
      </c>
      <c r="G22" s="29"/>
    </row>
    <row r="23" spans="1:7" ht="34.5" x14ac:dyDescent="0.25">
      <c r="A23" s="38" t="s">
        <v>45</v>
      </c>
      <c r="B23" s="39" t="s">
        <v>32</v>
      </c>
      <c r="C23" s="104" t="s">
        <v>46</v>
      </c>
      <c r="D23" s="105">
        <v>2500</v>
      </c>
      <c r="E23" s="105">
        <v>2310.9699999999998</v>
      </c>
      <c r="F23" s="105">
        <v>189.03</v>
      </c>
      <c r="G23" s="29"/>
    </row>
    <row r="24" spans="1:7" ht="102" x14ac:dyDescent="0.25">
      <c r="A24" s="38" t="s">
        <v>47</v>
      </c>
      <c r="B24" s="39" t="s">
        <v>32</v>
      </c>
      <c r="C24" s="104" t="s">
        <v>48</v>
      </c>
      <c r="D24" s="105">
        <v>100</v>
      </c>
      <c r="E24" s="105">
        <v>-43.26</v>
      </c>
      <c r="F24" s="105">
        <v>143.26</v>
      </c>
      <c r="G24" s="29"/>
    </row>
    <row r="25" spans="1:7" x14ac:dyDescent="0.25">
      <c r="A25" s="38" t="s">
        <v>49</v>
      </c>
      <c r="B25" s="39" t="s">
        <v>32</v>
      </c>
      <c r="C25" s="104" t="s">
        <v>50</v>
      </c>
      <c r="D25" s="105">
        <v>40000</v>
      </c>
      <c r="E25" s="105">
        <v>35791.699999999997</v>
      </c>
      <c r="F25" s="105">
        <v>4208.3</v>
      </c>
      <c r="G25" s="29"/>
    </row>
    <row r="26" spans="1:7" x14ac:dyDescent="0.25">
      <c r="A26" s="38" t="s">
        <v>51</v>
      </c>
      <c r="B26" s="39" t="s">
        <v>32</v>
      </c>
      <c r="C26" s="104" t="s">
        <v>52</v>
      </c>
      <c r="D26" s="105">
        <v>40000</v>
      </c>
      <c r="E26" s="105">
        <v>35791.699999999997</v>
      </c>
      <c r="F26" s="105">
        <v>4208.3</v>
      </c>
      <c r="G26" s="29"/>
    </row>
    <row r="27" spans="1:7" x14ac:dyDescent="0.25">
      <c r="A27" s="38" t="s">
        <v>51</v>
      </c>
      <c r="B27" s="39" t="s">
        <v>32</v>
      </c>
      <c r="C27" s="104" t="s">
        <v>53</v>
      </c>
      <c r="D27" s="105">
        <v>40000</v>
      </c>
      <c r="E27" s="105">
        <v>35791.699999999997</v>
      </c>
      <c r="F27" s="105">
        <v>4208.3</v>
      </c>
      <c r="G27" s="29"/>
    </row>
    <row r="28" spans="1:7" x14ac:dyDescent="0.25">
      <c r="A28" s="38" t="s">
        <v>54</v>
      </c>
      <c r="B28" s="39" t="s">
        <v>32</v>
      </c>
      <c r="C28" s="104" t="s">
        <v>55</v>
      </c>
      <c r="D28" s="105">
        <v>856800</v>
      </c>
      <c r="E28" s="105">
        <v>-300628.90000000002</v>
      </c>
      <c r="F28" s="105">
        <v>1157428.8999999999</v>
      </c>
      <c r="G28" s="29"/>
    </row>
    <row r="29" spans="1:7" x14ac:dyDescent="0.25">
      <c r="A29" s="38" t="s">
        <v>56</v>
      </c>
      <c r="B29" s="39" t="s">
        <v>32</v>
      </c>
      <c r="C29" s="104" t="s">
        <v>57</v>
      </c>
      <c r="D29" s="105">
        <v>161400</v>
      </c>
      <c r="E29" s="105">
        <v>-4086.51</v>
      </c>
      <c r="F29" s="105">
        <v>165486.51</v>
      </c>
      <c r="G29" s="29"/>
    </row>
    <row r="30" spans="1:7" ht="34.5" x14ac:dyDescent="0.25">
      <c r="A30" s="38" t="s">
        <v>58</v>
      </c>
      <c r="B30" s="39" t="s">
        <v>32</v>
      </c>
      <c r="C30" s="104" t="s">
        <v>59</v>
      </c>
      <c r="D30" s="105">
        <v>161400</v>
      </c>
      <c r="E30" s="105">
        <v>-4086.51</v>
      </c>
      <c r="F30" s="105">
        <v>165486.51</v>
      </c>
      <c r="G30" s="29"/>
    </row>
    <row r="31" spans="1:7" x14ac:dyDescent="0.25">
      <c r="A31" s="38" t="s">
        <v>60</v>
      </c>
      <c r="B31" s="39" t="s">
        <v>32</v>
      </c>
      <c r="C31" s="104" t="s">
        <v>61</v>
      </c>
      <c r="D31" s="105">
        <v>695400</v>
      </c>
      <c r="E31" s="105">
        <v>-296542.39</v>
      </c>
      <c r="F31" s="105">
        <v>991942.39</v>
      </c>
      <c r="G31" s="29"/>
    </row>
    <row r="32" spans="1:7" x14ac:dyDescent="0.25">
      <c r="A32" s="38" t="s">
        <v>62</v>
      </c>
      <c r="B32" s="39" t="s">
        <v>32</v>
      </c>
      <c r="C32" s="104" t="s">
        <v>63</v>
      </c>
      <c r="D32" s="105">
        <v>335400</v>
      </c>
      <c r="E32" s="105">
        <v>-311556.03999999998</v>
      </c>
      <c r="F32" s="105">
        <v>646956.04</v>
      </c>
      <c r="G32" s="29"/>
    </row>
    <row r="33" spans="1:7" ht="23.25" x14ac:dyDescent="0.25">
      <c r="A33" s="38" t="s">
        <v>64</v>
      </c>
      <c r="B33" s="39" t="s">
        <v>32</v>
      </c>
      <c r="C33" s="104" t="s">
        <v>65</v>
      </c>
      <c r="D33" s="105">
        <v>335400</v>
      </c>
      <c r="E33" s="105">
        <v>-311556.03999999998</v>
      </c>
      <c r="F33" s="105">
        <v>646956.04</v>
      </c>
      <c r="G33" s="29"/>
    </row>
    <row r="34" spans="1:7" x14ac:dyDescent="0.25">
      <c r="A34" s="38" t="s">
        <v>66</v>
      </c>
      <c r="B34" s="39" t="s">
        <v>32</v>
      </c>
      <c r="C34" s="104" t="s">
        <v>67</v>
      </c>
      <c r="D34" s="105">
        <v>360000</v>
      </c>
      <c r="E34" s="105">
        <v>15013.65</v>
      </c>
      <c r="F34" s="105">
        <v>344986.35</v>
      </c>
      <c r="G34" s="29"/>
    </row>
    <row r="35" spans="1:7" ht="23.25" x14ac:dyDescent="0.25">
      <c r="A35" s="38" t="s">
        <v>68</v>
      </c>
      <c r="B35" s="39" t="s">
        <v>32</v>
      </c>
      <c r="C35" s="104" t="s">
        <v>69</v>
      </c>
      <c r="D35" s="105">
        <v>360000</v>
      </c>
      <c r="E35" s="105">
        <v>15013.65</v>
      </c>
      <c r="F35" s="105">
        <v>344986.35</v>
      </c>
      <c r="G35" s="29"/>
    </row>
    <row r="36" spans="1:7" x14ac:dyDescent="0.25">
      <c r="A36" s="38" t="s">
        <v>35</v>
      </c>
      <c r="B36" s="39" t="s">
        <v>32</v>
      </c>
      <c r="C36" s="104" t="s">
        <v>70</v>
      </c>
      <c r="D36" s="105">
        <v>403200</v>
      </c>
      <c r="E36" s="105">
        <v>215439.5</v>
      </c>
      <c r="F36" s="105">
        <v>187760.5</v>
      </c>
      <c r="G36" s="29"/>
    </row>
    <row r="37" spans="1:7" x14ac:dyDescent="0.25">
      <c r="A37" s="38" t="s">
        <v>71</v>
      </c>
      <c r="B37" s="39" t="s">
        <v>32</v>
      </c>
      <c r="C37" s="104" t="s">
        <v>72</v>
      </c>
      <c r="D37" s="105">
        <v>25000</v>
      </c>
      <c r="E37" s="105">
        <v>5530</v>
      </c>
      <c r="F37" s="105">
        <v>19470</v>
      </c>
      <c r="G37" s="29"/>
    </row>
    <row r="38" spans="1:7" ht="34.5" x14ac:dyDescent="0.25">
      <c r="A38" s="38" t="s">
        <v>73</v>
      </c>
      <c r="B38" s="39" t="s">
        <v>32</v>
      </c>
      <c r="C38" s="104" t="s">
        <v>74</v>
      </c>
      <c r="D38" s="105">
        <v>25000</v>
      </c>
      <c r="E38" s="105">
        <v>5530</v>
      </c>
      <c r="F38" s="105">
        <v>19470</v>
      </c>
      <c r="G38" s="29"/>
    </row>
    <row r="39" spans="1:7" ht="57" x14ac:dyDescent="0.25">
      <c r="A39" s="38" t="s">
        <v>75</v>
      </c>
      <c r="B39" s="39" t="s">
        <v>32</v>
      </c>
      <c r="C39" s="104" t="s">
        <v>76</v>
      </c>
      <c r="D39" s="105">
        <v>25000</v>
      </c>
      <c r="E39" s="105">
        <v>5530</v>
      </c>
      <c r="F39" s="105">
        <v>19470</v>
      </c>
      <c r="G39" s="29"/>
    </row>
    <row r="40" spans="1:7" ht="34.5" x14ac:dyDescent="0.25">
      <c r="A40" s="38" t="s">
        <v>77</v>
      </c>
      <c r="B40" s="39" t="s">
        <v>32</v>
      </c>
      <c r="C40" s="104" t="s">
        <v>78</v>
      </c>
      <c r="D40" s="105">
        <v>135000</v>
      </c>
      <c r="E40" s="105">
        <v>71036.899999999994</v>
      </c>
      <c r="F40" s="105">
        <v>63963.1</v>
      </c>
      <c r="G40" s="29"/>
    </row>
    <row r="41" spans="1:7" ht="68.25" x14ac:dyDescent="0.25">
      <c r="A41" s="38" t="s">
        <v>79</v>
      </c>
      <c r="B41" s="39" t="s">
        <v>32</v>
      </c>
      <c r="C41" s="104" t="s">
        <v>80</v>
      </c>
      <c r="D41" s="105">
        <v>135000</v>
      </c>
      <c r="E41" s="105">
        <v>71036.899999999994</v>
      </c>
      <c r="F41" s="105">
        <v>63963.1</v>
      </c>
      <c r="G41" s="29"/>
    </row>
    <row r="42" spans="1:7" ht="57" x14ac:dyDescent="0.25">
      <c r="A42" s="38" t="s">
        <v>81</v>
      </c>
      <c r="B42" s="39" t="s">
        <v>32</v>
      </c>
      <c r="C42" s="104" t="s">
        <v>82</v>
      </c>
      <c r="D42" s="105">
        <v>135000</v>
      </c>
      <c r="E42" s="105">
        <v>71036.899999999994</v>
      </c>
      <c r="F42" s="105">
        <v>63963.1</v>
      </c>
      <c r="G42" s="29"/>
    </row>
    <row r="43" spans="1:7" ht="57" x14ac:dyDescent="0.25">
      <c r="A43" s="38" t="s">
        <v>83</v>
      </c>
      <c r="B43" s="39" t="s">
        <v>32</v>
      </c>
      <c r="C43" s="104" t="s">
        <v>84</v>
      </c>
      <c r="D43" s="105">
        <v>135000</v>
      </c>
      <c r="E43" s="105">
        <v>71036.899999999994</v>
      </c>
      <c r="F43" s="105">
        <v>63963.1</v>
      </c>
      <c r="G43" s="29"/>
    </row>
    <row r="44" spans="1:7" ht="23.25" x14ac:dyDescent="0.25">
      <c r="A44" s="38" t="s">
        <v>85</v>
      </c>
      <c r="B44" s="39" t="s">
        <v>32</v>
      </c>
      <c r="C44" s="104" t="s">
        <v>86</v>
      </c>
      <c r="D44" s="105">
        <v>233200</v>
      </c>
      <c r="E44" s="105">
        <v>138782.66</v>
      </c>
      <c r="F44" s="105">
        <v>94417.34</v>
      </c>
      <c r="G44" s="29"/>
    </row>
    <row r="45" spans="1:7" x14ac:dyDescent="0.25">
      <c r="A45" s="38" t="s">
        <v>87</v>
      </c>
      <c r="B45" s="39" t="s">
        <v>32</v>
      </c>
      <c r="C45" s="104" t="s">
        <v>88</v>
      </c>
      <c r="D45" s="105">
        <v>20000</v>
      </c>
      <c r="E45" s="105">
        <v>7250</v>
      </c>
      <c r="F45" s="105">
        <v>12750</v>
      </c>
      <c r="G45" s="29"/>
    </row>
    <row r="46" spans="1:7" x14ac:dyDescent="0.25">
      <c r="A46" s="38" t="s">
        <v>89</v>
      </c>
      <c r="B46" s="39" t="s">
        <v>32</v>
      </c>
      <c r="C46" s="104" t="s">
        <v>90</v>
      </c>
      <c r="D46" s="105">
        <v>20000</v>
      </c>
      <c r="E46" s="105">
        <v>7250</v>
      </c>
      <c r="F46" s="105">
        <v>12750</v>
      </c>
      <c r="G46" s="29"/>
    </row>
    <row r="47" spans="1:7" ht="23.25" x14ac:dyDescent="0.25">
      <c r="A47" s="38" t="s">
        <v>91</v>
      </c>
      <c r="B47" s="39" t="s">
        <v>32</v>
      </c>
      <c r="C47" s="104" t="s">
        <v>92</v>
      </c>
      <c r="D47" s="105">
        <v>20000</v>
      </c>
      <c r="E47" s="105">
        <v>7250</v>
      </c>
      <c r="F47" s="105">
        <v>12750</v>
      </c>
      <c r="G47" s="29"/>
    </row>
    <row r="48" spans="1:7" x14ac:dyDescent="0.25">
      <c r="A48" s="38" t="s">
        <v>93</v>
      </c>
      <c r="B48" s="39" t="s">
        <v>32</v>
      </c>
      <c r="C48" s="104" t="s">
        <v>94</v>
      </c>
      <c r="D48" s="105">
        <v>213200</v>
      </c>
      <c r="E48" s="105">
        <v>131532.66</v>
      </c>
      <c r="F48" s="105">
        <v>81667.34</v>
      </c>
      <c r="G48" s="29"/>
    </row>
    <row r="49" spans="1:7" ht="23.25" x14ac:dyDescent="0.25">
      <c r="A49" s="38" t="s">
        <v>95</v>
      </c>
      <c r="B49" s="39" t="s">
        <v>32</v>
      </c>
      <c r="C49" s="104" t="s">
        <v>96</v>
      </c>
      <c r="D49" s="105">
        <v>213200</v>
      </c>
      <c r="E49" s="105">
        <v>131532.66</v>
      </c>
      <c r="F49" s="105">
        <v>81667.34</v>
      </c>
      <c r="G49" s="29"/>
    </row>
    <row r="50" spans="1:7" ht="34.5" x14ac:dyDescent="0.25">
      <c r="A50" s="38" t="s">
        <v>97</v>
      </c>
      <c r="B50" s="39" t="s">
        <v>32</v>
      </c>
      <c r="C50" s="104" t="s">
        <v>98</v>
      </c>
      <c r="D50" s="105">
        <v>213200</v>
      </c>
      <c r="E50" s="105">
        <v>131532.66</v>
      </c>
      <c r="F50" s="105">
        <v>81667.34</v>
      </c>
      <c r="G50" s="29"/>
    </row>
    <row r="51" spans="1:7" x14ac:dyDescent="0.25">
      <c r="A51" s="38" t="s">
        <v>99</v>
      </c>
      <c r="B51" s="39" t="s">
        <v>32</v>
      </c>
      <c r="C51" s="104" t="s">
        <v>100</v>
      </c>
      <c r="D51" s="105">
        <v>10000</v>
      </c>
      <c r="E51" s="105">
        <v>89.94</v>
      </c>
      <c r="F51" s="105">
        <v>9910.06</v>
      </c>
      <c r="G51" s="29"/>
    </row>
    <row r="52" spans="1:7" ht="23.25" x14ac:dyDescent="0.25">
      <c r="A52" s="38" t="s">
        <v>101</v>
      </c>
      <c r="B52" s="39" t="s">
        <v>32</v>
      </c>
      <c r="C52" s="104" t="s">
        <v>102</v>
      </c>
      <c r="D52" s="105">
        <v>10000</v>
      </c>
      <c r="E52" s="105">
        <v>89.94</v>
      </c>
      <c r="F52" s="105">
        <v>9910.06</v>
      </c>
      <c r="G52" s="29"/>
    </row>
    <row r="53" spans="1:7" ht="68.25" x14ac:dyDescent="0.25">
      <c r="A53" s="38" t="s">
        <v>103</v>
      </c>
      <c r="B53" s="39" t="s">
        <v>32</v>
      </c>
      <c r="C53" s="104" t="s">
        <v>104</v>
      </c>
      <c r="D53" s="105">
        <v>10000</v>
      </c>
      <c r="E53" s="105">
        <v>89.94</v>
      </c>
      <c r="F53" s="105">
        <v>9910.06</v>
      </c>
      <c r="G53" s="29"/>
    </row>
    <row r="54" spans="1:7" ht="45.75" x14ac:dyDescent="0.25">
      <c r="A54" s="38" t="s">
        <v>105</v>
      </c>
      <c r="B54" s="39" t="s">
        <v>32</v>
      </c>
      <c r="C54" s="104" t="s">
        <v>106</v>
      </c>
      <c r="D54" s="105">
        <v>10000</v>
      </c>
      <c r="E54" s="105">
        <v>89.94</v>
      </c>
      <c r="F54" s="105">
        <v>9910.06</v>
      </c>
      <c r="G54" s="29"/>
    </row>
    <row r="55" spans="1:7" x14ac:dyDescent="0.25">
      <c r="A55" s="38" t="s">
        <v>107</v>
      </c>
      <c r="B55" s="39" t="s">
        <v>32</v>
      </c>
      <c r="C55" s="104" t="s">
        <v>108</v>
      </c>
      <c r="D55" s="105">
        <v>10890480.779999999</v>
      </c>
      <c r="E55" s="105">
        <v>4372959.55</v>
      </c>
      <c r="F55" s="105">
        <v>6517521.2300000004</v>
      </c>
      <c r="G55" s="29"/>
    </row>
    <row r="56" spans="1:7" ht="23.25" x14ac:dyDescent="0.25">
      <c r="A56" s="38" t="s">
        <v>109</v>
      </c>
      <c r="B56" s="39" t="s">
        <v>32</v>
      </c>
      <c r="C56" s="104" t="s">
        <v>110</v>
      </c>
      <c r="D56" s="105">
        <v>10875940.779999999</v>
      </c>
      <c r="E56" s="105">
        <v>4358419.55</v>
      </c>
      <c r="F56" s="105">
        <v>6517521.2300000004</v>
      </c>
      <c r="G56" s="29"/>
    </row>
    <row r="57" spans="1:7" ht="23.25" x14ac:dyDescent="0.25">
      <c r="A57" s="38" t="s">
        <v>111</v>
      </c>
      <c r="B57" s="39" t="s">
        <v>32</v>
      </c>
      <c r="C57" s="104" t="s">
        <v>112</v>
      </c>
      <c r="D57" s="105">
        <v>3835500</v>
      </c>
      <c r="E57" s="105">
        <v>1917776.14</v>
      </c>
      <c r="F57" s="105">
        <v>1917723.86</v>
      </c>
      <c r="G57" s="29"/>
    </row>
    <row r="58" spans="1:7" x14ac:dyDescent="0.25">
      <c r="A58" s="38" t="s">
        <v>113</v>
      </c>
      <c r="B58" s="39" t="s">
        <v>32</v>
      </c>
      <c r="C58" s="104" t="s">
        <v>114</v>
      </c>
      <c r="D58" s="105">
        <v>3835500</v>
      </c>
      <c r="E58" s="105">
        <v>1917776.14</v>
      </c>
      <c r="F58" s="105">
        <v>1917723.86</v>
      </c>
      <c r="G58" s="29"/>
    </row>
    <row r="59" spans="1:7" ht="34.5" x14ac:dyDescent="0.25">
      <c r="A59" s="38" t="s">
        <v>115</v>
      </c>
      <c r="B59" s="39" t="s">
        <v>32</v>
      </c>
      <c r="C59" s="104" t="s">
        <v>116</v>
      </c>
      <c r="D59" s="105">
        <v>3835500</v>
      </c>
      <c r="E59" s="105">
        <v>1917776.14</v>
      </c>
      <c r="F59" s="105">
        <v>1917723.86</v>
      </c>
      <c r="G59" s="29"/>
    </row>
    <row r="60" spans="1:7" ht="23.25" x14ac:dyDescent="0.25">
      <c r="A60" s="38" t="s">
        <v>117</v>
      </c>
      <c r="B60" s="39" t="s">
        <v>32</v>
      </c>
      <c r="C60" s="104" t="s">
        <v>118</v>
      </c>
      <c r="D60" s="105">
        <v>1392624.65</v>
      </c>
      <c r="E60" s="105">
        <v>935566.62</v>
      </c>
      <c r="F60" s="105">
        <v>457058.03</v>
      </c>
      <c r="G60" s="29"/>
    </row>
    <row r="61" spans="1:7" x14ac:dyDescent="0.25">
      <c r="A61" s="38" t="s">
        <v>119</v>
      </c>
      <c r="B61" s="39" t="s">
        <v>32</v>
      </c>
      <c r="C61" s="104" t="s">
        <v>120</v>
      </c>
      <c r="D61" s="105">
        <v>99500</v>
      </c>
      <c r="E61" s="105">
        <v>99500</v>
      </c>
      <c r="F61" s="105" t="s">
        <v>121</v>
      </c>
      <c r="G61" s="29"/>
    </row>
    <row r="62" spans="1:7" ht="23.25" x14ac:dyDescent="0.25">
      <c r="A62" s="38" t="s">
        <v>122</v>
      </c>
      <c r="B62" s="39" t="s">
        <v>32</v>
      </c>
      <c r="C62" s="104" t="s">
        <v>123</v>
      </c>
      <c r="D62" s="105">
        <v>99500</v>
      </c>
      <c r="E62" s="105">
        <v>99500</v>
      </c>
      <c r="F62" s="105" t="s">
        <v>121</v>
      </c>
      <c r="G62" s="29"/>
    </row>
    <row r="63" spans="1:7" ht="23.25" x14ac:dyDescent="0.25">
      <c r="A63" s="38" t="s">
        <v>124</v>
      </c>
      <c r="B63" s="39" t="s">
        <v>32</v>
      </c>
      <c r="C63" s="104" t="s">
        <v>125</v>
      </c>
      <c r="D63" s="105">
        <v>1293124.6499999999</v>
      </c>
      <c r="E63" s="105">
        <v>836066.62</v>
      </c>
      <c r="F63" s="105">
        <v>457058.03</v>
      </c>
      <c r="G63" s="29"/>
    </row>
    <row r="64" spans="1:7" ht="23.25" x14ac:dyDescent="0.25">
      <c r="A64" s="38" t="s">
        <v>126</v>
      </c>
      <c r="B64" s="39" t="s">
        <v>32</v>
      </c>
      <c r="C64" s="104" t="s">
        <v>127</v>
      </c>
      <c r="D64" s="105">
        <v>1293124.6499999999</v>
      </c>
      <c r="E64" s="105">
        <v>836066.62</v>
      </c>
      <c r="F64" s="105">
        <v>457058.03</v>
      </c>
      <c r="G64" s="29"/>
    </row>
    <row r="65" spans="1:7" ht="23.25" x14ac:dyDescent="0.25">
      <c r="A65" s="38" t="s">
        <v>128</v>
      </c>
      <c r="B65" s="39" t="s">
        <v>32</v>
      </c>
      <c r="C65" s="104" t="s">
        <v>129</v>
      </c>
      <c r="D65" s="105">
        <v>291900</v>
      </c>
      <c r="E65" s="105">
        <v>125004.43</v>
      </c>
      <c r="F65" s="105">
        <v>166895.57</v>
      </c>
      <c r="G65" s="29"/>
    </row>
    <row r="66" spans="1:7" ht="34.5" x14ac:dyDescent="0.25">
      <c r="A66" s="38" t="s">
        <v>130</v>
      </c>
      <c r="B66" s="39" t="s">
        <v>32</v>
      </c>
      <c r="C66" s="104" t="s">
        <v>131</v>
      </c>
      <c r="D66" s="105">
        <v>291900</v>
      </c>
      <c r="E66" s="105">
        <v>125004.43</v>
      </c>
      <c r="F66" s="105">
        <v>166895.57</v>
      </c>
      <c r="G66" s="29"/>
    </row>
    <row r="67" spans="1:7" ht="45.75" x14ac:dyDescent="0.25">
      <c r="A67" s="38" t="s">
        <v>132</v>
      </c>
      <c r="B67" s="39" t="s">
        <v>32</v>
      </c>
      <c r="C67" s="104" t="s">
        <v>133</v>
      </c>
      <c r="D67" s="105">
        <v>291900</v>
      </c>
      <c r="E67" s="105">
        <v>125004.43</v>
      </c>
      <c r="F67" s="105">
        <v>166895.57</v>
      </c>
      <c r="G67" s="29"/>
    </row>
    <row r="68" spans="1:7" x14ac:dyDescent="0.25">
      <c r="A68" s="38" t="s">
        <v>134</v>
      </c>
      <c r="B68" s="39" t="s">
        <v>32</v>
      </c>
      <c r="C68" s="104" t="s">
        <v>135</v>
      </c>
      <c r="D68" s="105">
        <v>5355916.13</v>
      </c>
      <c r="E68" s="105">
        <v>1380072.36</v>
      </c>
      <c r="F68" s="105">
        <v>3975843.77</v>
      </c>
      <c r="G68" s="29"/>
    </row>
    <row r="69" spans="1:7" ht="45.75" x14ac:dyDescent="0.25">
      <c r="A69" s="38" t="s">
        <v>136</v>
      </c>
      <c r="B69" s="39" t="s">
        <v>32</v>
      </c>
      <c r="C69" s="104" t="s">
        <v>137</v>
      </c>
      <c r="D69" s="105">
        <v>3533816.13</v>
      </c>
      <c r="E69" s="105">
        <v>209024.7</v>
      </c>
      <c r="F69" s="105">
        <v>3324791.43</v>
      </c>
      <c r="G69" s="29"/>
    </row>
    <row r="70" spans="1:7" ht="57" x14ac:dyDescent="0.25">
      <c r="A70" s="38" t="s">
        <v>138</v>
      </c>
      <c r="B70" s="39" t="s">
        <v>32</v>
      </c>
      <c r="C70" s="104" t="s">
        <v>139</v>
      </c>
      <c r="D70" s="105">
        <v>3533816.13</v>
      </c>
      <c r="E70" s="105">
        <v>209024.7</v>
      </c>
      <c r="F70" s="105">
        <v>3324791.43</v>
      </c>
      <c r="G70" s="29"/>
    </row>
    <row r="71" spans="1:7" ht="23.25" x14ac:dyDescent="0.25">
      <c r="A71" s="38" t="s">
        <v>140</v>
      </c>
      <c r="B71" s="39" t="s">
        <v>32</v>
      </c>
      <c r="C71" s="104" t="s">
        <v>141</v>
      </c>
      <c r="D71" s="105">
        <v>1822100</v>
      </c>
      <c r="E71" s="105">
        <v>1171047.6599999999</v>
      </c>
      <c r="F71" s="105">
        <v>651052.34</v>
      </c>
      <c r="G71" s="29"/>
    </row>
    <row r="72" spans="1:7" ht="23.25" x14ac:dyDescent="0.25">
      <c r="A72" s="38" t="s">
        <v>142</v>
      </c>
      <c r="B72" s="39" t="s">
        <v>32</v>
      </c>
      <c r="C72" s="104" t="s">
        <v>143</v>
      </c>
      <c r="D72" s="105">
        <v>1822100</v>
      </c>
      <c r="E72" s="105">
        <v>1171047.6599999999</v>
      </c>
      <c r="F72" s="105">
        <v>651052.34</v>
      </c>
      <c r="G72" s="29"/>
    </row>
    <row r="73" spans="1:7" ht="23.25" x14ac:dyDescent="0.25">
      <c r="A73" s="38" t="s">
        <v>144</v>
      </c>
      <c r="B73" s="39" t="s">
        <v>32</v>
      </c>
      <c r="C73" s="104" t="s">
        <v>145</v>
      </c>
      <c r="D73" s="105">
        <v>14540</v>
      </c>
      <c r="E73" s="105">
        <v>14540</v>
      </c>
      <c r="F73" s="105" t="s">
        <v>121</v>
      </c>
      <c r="G73" s="29"/>
    </row>
    <row r="74" spans="1:7" ht="23.25" x14ac:dyDescent="0.25">
      <c r="A74" s="38" t="s">
        <v>146</v>
      </c>
      <c r="B74" s="39" t="s">
        <v>32</v>
      </c>
      <c r="C74" s="104" t="s">
        <v>147</v>
      </c>
      <c r="D74" s="105">
        <v>14540</v>
      </c>
      <c r="E74" s="105">
        <v>14540</v>
      </c>
      <c r="F74" s="105" t="s">
        <v>121</v>
      </c>
      <c r="G74" s="29"/>
    </row>
    <row r="75" spans="1:7" ht="23.25" x14ac:dyDescent="0.25">
      <c r="A75" s="38" t="s">
        <v>148</v>
      </c>
      <c r="B75" s="39" t="s">
        <v>32</v>
      </c>
      <c r="C75" s="104" t="s">
        <v>149</v>
      </c>
      <c r="D75" s="105">
        <v>14540</v>
      </c>
      <c r="E75" s="105">
        <v>14540</v>
      </c>
      <c r="F75" s="105" t="s">
        <v>121</v>
      </c>
      <c r="G75" s="29"/>
    </row>
    <row r="76" spans="1:7" ht="15" customHeight="1" x14ac:dyDescent="0.25">
      <c r="A76" s="15"/>
      <c r="B76" s="15"/>
      <c r="C76" s="15"/>
      <c r="D76" s="15"/>
      <c r="E76" s="15"/>
      <c r="F76" s="15"/>
      <c r="G76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view="pageBreakPreview" zoomScaleNormal="100" zoomScaleSheetLayoutView="100" workbookViewId="0">
      <selection activeCell="G82" sqref="G1:H1048576"/>
    </sheetView>
  </sheetViews>
  <sheetFormatPr defaultRowHeight="15" x14ac:dyDescent="0.25"/>
  <cols>
    <col min="1" max="1" width="50.7109375" style="1" customWidth="1"/>
    <col min="2" max="2" width="5.7109375" style="1" customWidth="1"/>
    <col min="3" max="3" width="26.85546875" style="1" customWidth="1"/>
    <col min="4" max="4" width="14.7109375" style="1" customWidth="1"/>
    <col min="5" max="5" width="12" style="1" customWidth="1"/>
    <col min="6" max="6" width="14.85546875" style="1" customWidth="1"/>
    <col min="7" max="7" width="12.7109375" style="1" hidden="1" customWidth="1"/>
    <col min="8" max="8" width="12.5703125" style="1" hidden="1" customWidth="1"/>
    <col min="9" max="16384" width="9.140625" style="1"/>
  </cols>
  <sheetData>
    <row r="1" spans="1:8" ht="14.1" customHeight="1" x14ac:dyDescent="0.25">
      <c r="A1" s="131" t="s">
        <v>150</v>
      </c>
      <c r="B1" s="132"/>
      <c r="C1" s="132"/>
      <c r="D1" s="132"/>
      <c r="E1" s="132"/>
      <c r="F1" s="40" t="s">
        <v>151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9" t="s">
        <v>22</v>
      </c>
      <c r="B3" s="139" t="s">
        <v>23</v>
      </c>
      <c r="C3" s="139" t="s">
        <v>152</v>
      </c>
      <c r="D3" s="141" t="s">
        <v>25</v>
      </c>
      <c r="E3" s="141" t="s">
        <v>26</v>
      </c>
      <c r="F3" s="139" t="s">
        <v>27</v>
      </c>
      <c r="G3" s="41"/>
    </row>
    <row r="4" spans="1:8" ht="12" customHeight="1" x14ac:dyDescent="0.25">
      <c r="A4" s="140"/>
      <c r="B4" s="140"/>
      <c r="C4" s="140"/>
      <c r="D4" s="142"/>
      <c r="E4" s="142"/>
      <c r="F4" s="140"/>
      <c r="G4" s="41"/>
    </row>
    <row r="5" spans="1:8" ht="11.1" customHeight="1" x14ac:dyDescent="0.25">
      <c r="A5" s="140"/>
      <c r="B5" s="140"/>
      <c r="C5" s="140"/>
      <c r="D5" s="142"/>
      <c r="E5" s="142"/>
      <c r="F5" s="140"/>
      <c r="G5" s="41"/>
    </row>
    <row r="6" spans="1:8" ht="12" customHeight="1" x14ac:dyDescent="0.25">
      <c r="A6" s="30">
        <v>1</v>
      </c>
      <c r="B6" s="31">
        <v>2</v>
      </c>
      <c r="C6" s="42">
        <v>3</v>
      </c>
      <c r="D6" s="43" t="s">
        <v>28</v>
      </c>
      <c r="E6" s="126">
        <f>E7-E82</f>
        <v>4987184.9800000004</v>
      </c>
      <c r="F6" s="43" t="s">
        <v>30</v>
      </c>
      <c r="G6" s="44"/>
    </row>
    <row r="7" spans="1:8" ht="16.5" customHeight="1" x14ac:dyDescent="0.25">
      <c r="A7" s="33" t="s">
        <v>153</v>
      </c>
      <c r="B7" s="45">
        <v>200</v>
      </c>
      <c r="C7" s="100" t="s">
        <v>33</v>
      </c>
      <c r="D7" s="101">
        <v>16960518.399999999</v>
      </c>
      <c r="E7" s="101">
        <v>6288665.1299999999</v>
      </c>
      <c r="F7" s="106">
        <v>10671853.27</v>
      </c>
      <c r="G7" s="115">
        <f>D7-D35-D66</f>
        <v>16496618.399999999</v>
      </c>
      <c r="H7" s="116">
        <f>E7-E35-E66</f>
        <v>6098329.9000000004</v>
      </c>
    </row>
    <row r="8" spans="1:8" ht="12" customHeight="1" x14ac:dyDescent="0.25">
      <c r="A8" s="36" t="s">
        <v>34</v>
      </c>
      <c r="B8" s="48"/>
      <c r="C8" s="102"/>
      <c r="D8" s="107"/>
      <c r="E8" s="107"/>
      <c r="F8" s="108"/>
      <c r="G8" s="47"/>
    </row>
    <row r="9" spans="1:8" x14ac:dyDescent="0.25">
      <c r="A9" s="49" t="s">
        <v>154</v>
      </c>
      <c r="B9" s="50" t="s">
        <v>155</v>
      </c>
      <c r="C9" s="109" t="s">
        <v>156</v>
      </c>
      <c r="D9" s="110">
        <v>5348614.62</v>
      </c>
      <c r="E9" s="110">
        <v>2204232.15</v>
      </c>
      <c r="F9" s="111">
        <v>3144382.47</v>
      </c>
      <c r="G9" s="51"/>
    </row>
    <row r="10" spans="1:8" ht="23.25" x14ac:dyDescent="0.25">
      <c r="A10" s="49" t="s">
        <v>157</v>
      </c>
      <c r="B10" s="50" t="s">
        <v>155</v>
      </c>
      <c r="C10" s="109" t="s">
        <v>158</v>
      </c>
      <c r="D10" s="110">
        <v>630000</v>
      </c>
      <c r="E10" s="110">
        <v>245065.01</v>
      </c>
      <c r="F10" s="111">
        <v>384934.99</v>
      </c>
      <c r="G10" s="51"/>
    </row>
    <row r="11" spans="1:8" ht="57" x14ac:dyDescent="0.25">
      <c r="A11" s="49" t="s">
        <v>159</v>
      </c>
      <c r="B11" s="50" t="s">
        <v>155</v>
      </c>
      <c r="C11" s="109" t="s">
        <v>160</v>
      </c>
      <c r="D11" s="110">
        <v>200000</v>
      </c>
      <c r="E11" s="110">
        <v>156341</v>
      </c>
      <c r="F11" s="111">
        <v>43659</v>
      </c>
      <c r="G11" s="51"/>
    </row>
    <row r="12" spans="1:8" x14ac:dyDescent="0.25">
      <c r="A12" s="49" t="s">
        <v>161</v>
      </c>
      <c r="B12" s="50" t="s">
        <v>155</v>
      </c>
      <c r="C12" s="117" t="s">
        <v>162</v>
      </c>
      <c r="D12" s="118">
        <v>150000</v>
      </c>
      <c r="E12" s="118">
        <v>115378.31</v>
      </c>
      <c r="F12" s="119">
        <v>34621.69</v>
      </c>
      <c r="G12" s="123">
        <f>D12+D15+D22+D27</f>
        <v>3363300</v>
      </c>
      <c r="H12" s="124">
        <f>E12+E15+E22+E27</f>
        <v>1456772.3199999998</v>
      </c>
    </row>
    <row r="13" spans="1:8" ht="34.5" x14ac:dyDescent="0.25">
      <c r="A13" s="49" t="s">
        <v>163</v>
      </c>
      <c r="B13" s="50" t="s">
        <v>155</v>
      </c>
      <c r="C13" s="120" t="s">
        <v>164</v>
      </c>
      <c r="D13" s="121">
        <v>50000</v>
      </c>
      <c r="E13" s="121">
        <v>40962.69</v>
      </c>
      <c r="F13" s="122">
        <v>9037.31</v>
      </c>
      <c r="G13" s="123">
        <f>D13+D16+D23+D29</f>
        <v>1010314.62</v>
      </c>
      <c r="H13" s="124">
        <f>E13+E16+E23+E29</f>
        <v>366218.16000000003</v>
      </c>
    </row>
    <row r="14" spans="1:8" ht="45.75" x14ac:dyDescent="0.25">
      <c r="A14" s="49" t="s">
        <v>165</v>
      </c>
      <c r="B14" s="50" t="s">
        <v>155</v>
      </c>
      <c r="C14" s="109" t="s">
        <v>166</v>
      </c>
      <c r="D14" s="110">
        <v>430000</v>
      </c>
      <c r="E14" s="110">
        <v>88724.01</v>
      </c>
      <c r="F14" s="111">
        <v>341275.99</v>
      </c>
      <c r="G14" s="51"/>
    </row>
    <row r="15" spans="1:8" x14ac:dyDescent="0.25">
      <c r="A15" s="49" t="s">
        <v>161</v>
      </c>
      <c r="B15" s="50" t="s">
        <v>155</v>
      </c>
      <c r="C15" s="117" t="s">
        <v>167</v>
      </c>
      <c r="D15" s="118">
        <v>335000</v>
      </c>
      <c r="E15" s="118">
        <v>77966.41</v>
      </c>
      <c r="F15" s="119">
        <v>257033.59</v>
      </c>
      <c r="G15" s="123">
        <f>D12+D15</f>
        <v>485000</v>
      </c>
      <c r="H15" s="124">
        <f>E12+E15</f>
        <v>193344.72</v>
      </c>
    </row>
    <row r="16" spans="1:8" ht="34.5" x14ac:dyDescent="0.25">
      <c r="A16" s="49" t="s">
        <v>163</v>
      </c>
      <c r="B16" s="50" t="s">
        <v>155</v>
      </c>
      <c r="C16" s="120" t="s">
        <v>168</v>
      </c>
      <c r="D16" s="121">
        <v>95000</v>
      </c>
      <c r="E16" s="121">
        <v>10757.6</v>
      </c>
      <c r="F16" s="122">
        <v>84242.4</v>
      </c>
      <c r="G16" s="123">
        <f>D13+D16</f>
        <v>145000</v>
      </c>
      <c r="H16" s="124">
        <f>E13+E16</f>
        <v>51720.29</v>
      </c>
    </row>
    <row r="17" spans="1:8" x14ac:dyDescent="0.25">
      <c r="A17" s="49" t="s">
        <v>169</v>
      </c>
      <c r="B17" s="50" t="s">
        <v>155</v>
      </c>
      <c r="C17" s="109" t="s">
        <v>170</v>
      </c>
      <c r="D17" s="110">
        <v>4718614.62</v>
      </c>
      <c r="E17" s="110">
        <v>1959167.14</v>
      </c>
      <c r="F17" s="111">
        <v>2759447.4800000004</v>
      </c>
      <c r="G17" s="51"/>
    </row>
    <row r="18" spans="1:8" ht="34.5" x14ac:dyDescent="0.25">
      <c r="A18" s="49" t="s">
        <v>171</v>
      </c>
      <c r="B18" s="50" t="s">
        <v>155</v>
      </c>
      <c r="C18" s="109" t="s">
        <v>172</v>
      </c>
      <c r="D18" s="110">
        <v>100000</v>
      </c>
      <c r="E18" s="110">
        <v>48943.88</v>
      </c>
      <c r="F18" s="111">
        <v>51056.12</v>
      </c>
      <c r="G18" s="51"/>
    </row>
    <row r="19" spans="1:8" x14ac:dyDescent="0.25">
      <c r="A19" s="49" t="s">
        <v>173</v>
      </c>
      <c r="B19" s="50" t="s">
        <v>155</v>
      </c>
      <c r="C19" s="109" t="s">
        <v>174</v>
      </c>
      <c r="D19" s="110">
        <v>60000</v>
      </c>
      <c r="E19" s="110">
        <v>14663.9</v>
      </c>
      <c r="F19" s="111">
        <v>45336.1</v>
      </c>
      <c r="G19" s="51"/>
    </row>
    <row r="20" spans="1:8" x14ac:dyDescent="0.25">
      <c r="A20" s="49" t="s">
        <v>175</v>
      </c>
      <c r="B20" s="50" t="s">
        <v>155</v>
      </c>
      <c r="C20" s="109" t="s">
        <v>176</v>
      </c>
      <c r="D20" s="110">
        <v>40000</v>
      </c>
      <c r="E20" s="110">
        <v>34279.980000000003</v>
      </c>
      <c r="F20" s="111">
        <v>5720.02</v>
      </c>
      <c r="G20" s="51"/>
    </row>
    <row r="21" spans="1:8" ht="45.75" x14ac:dyDescent="0.25">
      <c r="A21" s="49" t="s">
        <v>177</v>
      </c>
      <c r="B21" s="50" t="s">
        <v>155</v>
      </c>
      <c r="C21" s="109" t="s">
        <v>178</v>
      </c>
      <c r="D21" s="110">
        <v>1622100</v>
      </c>
      <c r="E21" s="110">
        <v>896575.23</v>
      </c>
      <c r="F21" s="111">
        <v>725524.77</v>
      </c>
      <c r="G21" s="51"/>
    </row>
    <row r="22" spans="1:8" x14ac:dyDescent="0.25">
      <c r="A22" s="49" t="s">
        <v>161</v>
      </c>
      <c r="B22" s="50" t="s">
        <v>155</v>
      </c>
      <c r="C22" s="117" t="s">
        <v>179</v>
      </c>
      <c r="D22" s="118">
        <v>1000000</v>
      </c>
      <c r="E22" s="118">
        <v>655388.52</v>
      </c>
      <c r="F22" s="119">
        <v>344611.48</v>
      </c>
      <c r="G22" s="123">
        <f>D22+D27</f>
        <v>2878300</v>
      </c>
      <c r="H22" s="124">
        <f>E22+E27</f>
        <v>1263427.6000000001</v>
      </c>
    </row>
    <row r="23" spans="1:8" ht="34.5" x14ac:dyDescent="0.25">
      <c r="A23" s="49" t="s">
        <v>163</v>
      </c>
      <c r="B23" s="50" t="s">
        <v>155</v>
      </c>
      <c r="C23" s="120" t="s">
        <v>180</v>
      </c>
      <c r="D23" s="121">
        <v>222100</v>
      </c>
      <c r="E23" s="121">
        <v>168838.48</v>
      </c>
      <c r="F23" s="122">
        <v>53261.52</v>
      </c>
      <c r="G23" s="123">
        <f>D23+D29</f>
        <v>865314.62</v>
      </c>
      <c r="H23" s="124">
        <f>E23+E29</f>
        <v>314497.87</v>
      </c>
    </row>
    <row r="24" spans="1:8" x14ac:dyDescent="0.25">
      <c r="A24" s="49" t="s">
        <v>173</v>
      </c>
      <c r="B24" s="50" t="s">
        <v>155</v>
      </c>
      <c r="C24" s="109" t="s">
        <v>181</v>
      </c>
      <c r="D24" s="110">
        <v>300000</v>
      </c>
      <c r="E24" s="110">
        <v>21165.22</v>
      </c>
      <c r="F24" s="111">
        <v>278834.78000000003</v>
      </c>
      <c r="G24" s="51"/>
      <c r="H24" s="125"/>
    </row>
    <row r="25" spans="1:8" x14ac:dyDescent="0.25">
      <c r="A25" s="49" t="s">
        <v>175</v>
      </c>
      <c r="B25" s="50" t="s">
        <v>155</v>
      </c>
      <c r="C25" s="109" t="s">
        <v>182</v>
      </c>
      <c r="D25" s="110">
        <v>100000</v>
      </c>
      <c r="E25" s="110">
        <v>51183.01</v>
      </c>
      <c r="F25" s="111">
        <v>48816.99</v>
      </c>
      <c r="G25" s="51"/>
    </row>
    <row r="26" spans="1:8" ht="45.75" x14ac:dyDescent="0.25">
      <c r="A26" s="49" t="s">
        <v>183</v>
      </c>
      <c r="B26" s="50" t="s">
        <v>155</v>
      </c>
      <c r="C26" s="109" t="s">
        <v>184</v>
      </c>
      <c r="D26" s="110">
        <v>2996514.62</v>
      </c>
      <c r="E26" s="110">
        <v>1013648.03</v>
      </c>
      <c r="F26" s="111">
        <v>1982866.59</v>
      </c>
      <c r="G26" s="51"/>
    </row>
    <row r="27" spans="1:8" x14ac:dyDescent="0.25">
      <c r="A27" s="49" t="s">
        <v>161</v>
      </c>
      <c r="B27" s="50" t="s">
        <v>155</v>
      </c>
      <c r="C27" s="117" t="s">
        <v>185</v>
      </c>
      <c r="D27" s="118">
        <v>1878300</v>
      </c>
      <c r="E27" s="118">
        <v>608039.07999999996</v>
      </c>
      <c r="F27" s="119">
        <v>1270260.92</v>
      </c>
      <c r="G27" s="51"/>
    </row>
    <row r="28" spans="1:8" ht="23.25" x14ac:dyDescent="0.25">
      <c r="A28" s="49" t="s">
        <v>186</v>
      </c>
      <c r="B28" s="50" t="s">
        <v>155</v>
      </c>
      <c r="C28" s="109" t="s">
        <v>187</v>
      </c>
      <c r="D28" s="110">
        <v>50000</v>
      </c>
      <c r="E28" s="110">
        <v>14500</v>
      </c>
      <c r="F28" s="111">
        <v>35500</v>
      </c>
      <c r="G28" s="51"/>
    </row>
    <row r="29" spans="1:8" ht="34.5" x14ac:dyDescent="0.25">
      <c r="A29" s="49" t="s">
        <v>163</v>
      </c>
      <c r="B29" s="50" t="s">
        <v>155</v>
      </c>
      <c r="C29" s="120" t="s">
        <v>188</v>
      </c>
      <c r="D29" s="121">
        <v>643214.62</v>
      </c>
      <c r="E29" s="121">
        <v>145659.39000000001</v>
      </c>
      <c r="F29" s="122">
        <v>497555.23</v>
      </c>
      <c r="G29" s="51"/>
    </row>
    <row r="30" spans="1:8" x14ac:dyDescent="0.25">
      <c r="A30" s="49" t="s">
        <v>173</v>
      </c>
      <c r="B30" s="50" t="s">
        <v>155</v>
      </c>
      <c r="C30" s="109" t="s">
        <v>189</v>
      </c>
      <c r="D30" s="110">
        <v>300000</v>
      </c>
      <c r="E30" s="110">
        <v>189001.66</v>
      </c>
      <c r="F30" s="111">
        <v>110998.34</v>
      </c>
      <c r="G30" s="51"/>
    </row>
    <row r="31" spans="1:8" x14ac:dyDescent="0.25">
      <c r="A31" s="49" t="s">
        <v>175</v>
      </c>
      <c r="B31" s="50" t="s">
        <v>155</v>
      </c>
      <c r="C31" s="109" t="s">
        <v>190</v>
      </c>
      <c r="D31" s="110">
        <v>100000</v>
      </c>
      <c r="E31" s="110">
        <v>43922.9</v>
      </c>
      <c r="F31" s="111">
        <v>56077.1</v>
      </c>
      <c r="G31" s="51"/>
    </row>
    <row r="32" spans="1:8" x14ac:dyDescent="0.25">
      <c r="A32" s="49" t="s">
        <v>191</v>
      </c>
      <c r="B32" s="50" t="s">
        <v>155</v>
      </c>
      <c r="C32" s="109" t="s">
        <v>192</v>
      </c>
      <c r="D32" s="110">
        <v>1550</v>
      </c>
      <c r="E32" s="110" t="s">
        <v>121</v>
      </c>
      <c r="F32" s="111">
        <v>1550</v>
      </c>
      <c r="G32" s="51"/>
    </row>
    <row r="33" spans="1:7" x14ac:dyDescent="0.25">
      <c r="A33" s="49" t="s">
        <v>193</v>
      </c>
      <c r="B33" s="50" t="s">
        <v>155</v>
      </c>
      <c r="C33" s="109" t="s">
        <v>194</v>
      </c>
      <c r="D33" s="110">
        <v>9050</v>
      </c>
      <c r="E33" s="110">
        <v>4825</v>
      </c>
      <c r="F33" s="111">
        <v>4225</v>
      </c>
      <c r="G33" s="51"/>
    </row>
    <row r="34" spans="1:7" x14ac:dyDescent="0.25">
      <c r="A34" s="49" t="s">
        <v>195</v>
      </c>
      <c r="B34" s="50" t="s">
        <v>155</v>
      </c>
      <c r="C34" s="109" t="s">
        <v>196</v>
      </c>
      <c r="D34" s="110">
        <v>14400</v>
      </c>
      <c r="E34" s="110">
        <v>7700</v>
      </c>
      <c r="F34" s="111">
        <v>6700</v>
      </c>
      <c r="G34" s="51"/>
    </row>
    <row r="35" spans="1:7" x14ac:dyDescent="0.25">
      <c r="A35" s="49" t="s">
        <v>197</v>
      </c>
      <c r="B35" s="50" t="s">
        <v>155</v>
      </c>
      <c r="C35" s="109" t="s">
        <v>198</v>
      </c>
      <c r="D35" s="110">
        <v>291900</v>
      </c>
      <c r="E35" s="110">
        <v>125004.43</v>
      </c>
      <c r="F35" s="111">
        <v>166895.57</v>
      </c>
      <c r="G35" s="51"/>
    </row>
    <row r="36" spans="1:7" x14ac:dyDescent="0.25">
      <c r="A36" s="49" t="s">
        <v>199</v>
      </c>
      <c r="B36" s="50" t="s">
        <v>155</v>
      </c>
      <c r="C36" s="109" t="s">
        <v>200</v>
      </c>
      <c r="D36" s="110">
        <v>291900</v>
      </c>
      <c r="E36" s="110">
        <v>125004.43</v>
      </c>
      <c r="F36" s="111">
        <v>166895.57</v>
      </c>
      <c r="G36" s="51"/>
    </row>
    <row r="37" spans="1:7" ht="45.75" x14ac:dyDescent="0.25">
      <c r="A37" s="49" t="s">
        <v>201</v>
      </c>
      <c r="B37" s="50" t="s">
        <v>155</v>
      </c>
      <c r="C37" s="109" t="s">
        <v>202</v>
      </c>
      <c r="D37" s="110">
        <v>291900</v>
      </c>
      <c r="E37" s="110">
        <v>125004.43</v>
      </c>
      <c r="F37" s="111">
        <v>166895.57</v>
      </c>
      <c r="G37" s="51"/>
    </row>
    <row r="38" spans="1:7" x14ac:dyDescent="0.25">
      <c r="A38" s="49" t="s">
        <v>161</v>
      </c>
      <c r="B38" s="50" t="s">
        <v>155</v>
      </c>
      <c r="C38" s="109" t="s">
        <v>203</v>
      </c>
      <c r="D38" s="110">
        <v>207200</v>
      </c>
      <c r="E38" s="110">
        <v>89233.82</v>
      </c>
      <c r="F38" s="111">
        <v>117966.18</v>
      </c>
      <c r="G38" s="51"/>
    </row>
    <row r="39" spans="1:7" ht="34.5" x14ac:dyDescent="0.25">
      <c r="A39" s="49" t="s">
        <v>163</v>
      </c>
      <c r="B39" s="50" t="s">
        <v>155</v>
      </c>
      <c r="C39" s="109" t="s">
        <v>204</v>
      </c>
      <c r="D39" s="110">
        <v>62600</v>
      </c>
      <c r="E39" s="110">
        <v>26948.61</v>
      </c>
      <c r="F39" s="111">
        <v>35651.39</v>
      </c>
      <c r="G39" s="51"/>
    </row>
    <row r="40" spans="1:7" x14ac:dyDescent="0.25">
      <c r="A40" s="49" t="s">
        <v>173</v>
      </c>
      <c r="B40" s="50" t="s">
        <v>155</v>
      </c>
      <c r="C40" s="109" t="s">
        <v>205</v>
      </c>
      <c r="D40" s="110">
        <v>16100</v>
      </c>
      <c r="E40" s="110">
        <v>4822</v>
      </c>
      <c r="F40" s="111">
        <v>11278</v>
      </c>
      <c r="G40" s="51"/>
    </row>
    <row r="41" spans="1:7" x14ac:dyDescent="0.25">
      <c r="A41" s="49" t="s">
        <v>175</v>
      </c>
      <c r="B41" s="50" t="s">
        <v>155</v>
      </c>
      <c r="C41" s="109" t="s">
        <v>206</v>
      </c>
      <c r="D41" s="110">
        <v>6000</v>
      </c>
      <c r="E41" s="110">
        <v>4000</v>
      </c>
      <c r="F41" s="111">
        <v>2000</v>
      </c>
      <c r="G41" s="51"/>
    </row>
    <row r="42" spans="1:7" ht="23.25" x14ac:dyDescent="0.25">
      <c r="A42" s="49" t="s">
        <v>207</v>
      </c>
      <c r="B42" s="50" t="s">
        <v>155</v>
      </c>
      <c r="C42" s="109" t="s">
        <v>208</v>
      </c>
      <c r="D42" s="110">
        <v>5000</v>
      </c>
      <c r="E42" s="110">
        <v>3441</v>
      </c>
      <c r="F42" s="111">
        <v>1559</v>
      </c>
      <c r="G42" s="51"/>
    </row>
    <row r="43" spans="1:7" ht="23.25" x14ac:dyDescent="0.25">
      <c r="A43" s="49" t="s">
        <v>209</v>
      </c>
      <c r="B43" s="50" t="s">
        <v>155</v>
      </c>
      <c r="C43" s="109" t="s">
        <v>210</v>
      </c>
      <c r="D43" s="110">
        <v>5000</v>
      </c>
      <c r="E43" s="110">
        <v>3441</v>
      </c>
      <c r="F43" s="111">
        <v>1559</v>
      </c>
      <c r="G43" s="51"/>
    </row>
    <row r="44" spans="1:7" ht="45.75" x14ac:dyDescent="0.25">
      <c r="A44" s="49" t="s">
        <v>211</v>
      </c>
      <c r="B44" s="50" t="s">
        <v>155</v>
      </c>
      <c r="C44" s="109" t="s">
        <v>212</v>
      </c>
      <c r="D44" s="110">
        <v>4000</v>
      </c>
      <c r="E44" s="110">
        <v>3441</v>
      </c>
      <c r="F44" s="111">
        <v>559</v>
      </c>
      <c r="G44" s="51"/>
    </row>
    <row r="45" spans="1:7" ht="23.25" x14ac:dyDescent="0.25">
      <c r="A45" s="49" t="s">
        <v>213</v>
      </c>
      <c r="B45" s="50" t="s">
        <v>155</v>
      </c>
      <c r="C45" s="109" t="s">
        <v>214</v>
      </c>
      <c r="D45" s="110">
        <v>4000</v>
      </c>
      <c r="E45" s="110">
        <v>3441</v>
      </c>
      <c r="F45" s="111">
        <v>559</v>
      </c>
      <c r="G45" s="51"/>
    </row>
    <row r="46" spans="1:7" ht="45.75" x14ac:dyDescent="0.25">
      <c r="A46" s="49" t="s">
        <v>215</v>
      </c>
      <c r="B46" s="50" t="s">
        <v>155</v>
      </c>
      <c r="C46" s="109" t="s">
        <v>216</v>
      </c>
      <c r="D46" s="110">
        <v>1000</v>
      </c>
      <c r="E46" s="110" t="s">
        <v>121</v>
      </c>
      <c r="F46" s="111">
        <v>1000</v>
      </c>
      <c r="G46" s="51"/>
    </row>
    <row r="47" spans="1:7" x14ac:dyDescent="0.25">
      <c r="A47" s="49" t="s">
        <v>173</v>
      </c>
      <c r="B47" s="50" t="s">
        <v>155</v>
      </c>
      <c r="C47" s="109" t="s">
        <v>217</v>
      </c>
      <c r="D47" s="110">
        <v>1000</v>
      </c>
      <c r="E47" s="110" t="s">
        <v>121</v>
      </c>
      <c r="F47" s="111">
        <v>1000</v>
      </c>
      <c r="G47" s="51"/>
    </row>
    <row r="48" spans="1:7" x14ac:dyDescent="0.25">
      <c r="A48" s="49" t="s">
        <v>218</v>
      </c>
      <c r="B48" s="50" t="s">
        <v>155</v>
      </c>
      <c r="C48" s="109" t="s">
        <v>219</v>
      </c>
      <c r="D48" s="110">
        <v>5128963</v>
      </c>
      <c r="E48" s="110">
        <v>1578127.7</v>
      </c>
      <c r="F48" s="111">
        <v>3550835.3</v>
      </c>
      <c r="G48" s="51"/>
    </row>
    <row r="49" spans="1:7" x14ac:dyDescent="0.25">
      <c r="A49" s="49" t="s">
        <v>220</v>
      </c>
      <c r="B49" s="50" t="s">
        <v>155</v>
      </c>
      <c r="C49" s="109" t="s">
        <v>221</v>
      </c>
      <c r="D49" s="110">
        <v>5078963</v>
      </c>
      <c r="E49" s="110">
        <v>1569127.7</v>
      </c>
      <c r="F49" s="111">
        <v>3509835.3</v>
      </c>
      <c r="G49" s="51"/>
    </row>
    <row r="50" spans="1:7" ht="34.5" x14ac:dyDescent="0.25">
      <c r="A50" s="49" t="s">
        <v>222</v>
      </c>
      <c r="B50" s="50" t="s">
        <v>155</v>
      </c>
      <c r="C50" s="109" t="s">
        <v>223</v>
      </c>
      <c r="D50" s="110">
        <v>1563800</v>
      </c>
      <c r="E50" s="110">
        <v>22454.7</v>
      </c>
      <c r="F50" s="111">
        <v>1541345.3</v>
      </c>
      <c r="G50" s="51"/>
    </row>
    <row r="51" spans="1:7" x14ac:dyDescent="0.25">
      <c r="A51" s="49" t="s">
        <v>173</v>
      </c>
      <c r="B51" s="50" t="s">
        <v>155</v>
      </c>
      <c r="C51" s="109" t="s">
        <v>224</v>
      </c>
      <c r="D51" s="110">
        <v>1563800</v>
      </c>
      <c r="E51" s="110">
        <v>22454.7</v>
      </c>
      <c r="F51" s="111">
        <v>1541345.3</v>
      </c>
      <c r="G51" s="51"/>
    </row>
    <row r="52" spans="1:7" ht="45.75" x14ac:dyDescent="0.25">
      <c r="A52" s="49" t="s">
        <v>225</v>
      </c>
      <c r="B52" s="50" t="s">
        <v>155</v>
      </c>
      <c r="C52" s="109" t="s">
        <v>226</v>
      </c>
      <c r="D52" s="110">
        <v>3313963</v>
      </c>
      <c r="E52" s="110">
        <v>1446073</v>
      </c>
      <c r="F52" s="111">
        <v>1867890</v>
      </c>
      <c r="G52" s="51"/>
    </row>
    <row r="53" spans="1:7" x14ac:dyDescent="0.25">
      <c r="A53" s="49" t="s">
        <v>173</v>
      </c>
      <c r="B53" s="50" t="s">
        <v>155</v>
      </c>
      <c r="C53" s="109" t="s">
        <v>227</v>
      </c>
      <c r="D53" s="110">
        <v>3313963</v>
      </c>
      <c r="E53" s="110">
        <v>1446073</v>
      </c>
      <c r="F53" s="111">
        <v>1867890</v>
      </c>
      <c r="G53" s="51"/>
    </row>
    <row r="54" spans="1:7" ht="45.75" x14ac:dyDescent="0.25">
      <c r="A54" s="49" t="s">
        <v>228</v>
      </c>
      <c r="B54" s="50" t="s">
        <v>155</v>
      </c>
      <c r="C54" s="109" t="s">
        <v>229</v>
      </c>
      <c r="D54" s="110">
        <v>201200</v>
      </c>
      <c r="E54" s="110">
        <v>100600</v>
      </c>
      <c r="F54" s="111">
        <v>100600</v>
      </c>
      <c r="G54" s="51"/>
    </row>
    <row r="55" spans="1:7" x14ac:dyDescent="0.25">
      <c r="A55" s="49" t="s">
        <v>134</v>
      </c>
      <c r="B55" s="50" t="s">
        <v>155</v>
      </c>
      <c r="C55" s="109" t="s">
        <v>230</v>
      </c>
      <c r="D55" s="110">
        <v>201200</v>
      </c>
      <c r="E55" s="110">
        <v>100600</v>
      </c>
      <c r="F55" s="111">
        <v>100600</v>
      </c>
      <c r="G55" s="51"/>
    </row>
    <row r="56" spans="1:7" x14ac:dyDescent="0.25">
      <c r="A56" s="49" t="s">
        <v>231</v>
      </c>
      <c r="B56" s="50" t="s">
        <v>155</v>
      </c>
      <c r="C56" s="109" t="s">
        <v>232</v>
      </c>
      <c r="D56" s="110">
        <v>50000</v>
      </c>
      <c r="E56" s="110">
        <v>9000</v>
      </c>
      <c r="F56" s="111">
        <v>41000</v>
      </c>
      <c r="G56" s="51"/>
    </row>
    <row r="57" spans="1:7" ht="34.5" x14ac:dyDescent="0.25">
      <c r="A57" s="49" t="s">
        <v>233</v>
      </c>
      <c r="B57" s="50" t="s">
        <v>155</v>
      </c>
      <c r="C57" s="109" t="s">
        <v>234</v>
      </c>
      <c r="D57" s="110">
        <v>50000</v>
      </c>
      <c r="E57" s="110">
        <v>9000</v>
      </c>
      <c r="F57" s="111">
        <v>41000</v>
      </c>
      <c r="G57" s="51"/>
    </row>
    <row r="58" spans="1:7" x14ac:dyDescent="0.25">
      <c r="A58" s="49" t="s">
        <v>173</v>
      </c>
      <c r="B58" s="50" t="s">
        <v>155</v>
      </c>
      <c r="C58" s="109" t="s">
        <v>235</v>
      </c>
      <c r="D58" s="110">
        <v>50000</v>
      </c>
      <c r="E58" s="110">
        <v>9000</v>
      </c>
      <c r="F58" s="111">
        <v>41000</v>
      </c>
      <c r="G58" s="51"/>
    </row>
    <row r="59" spans="1:7" x14ac:dyDescent="0.25">
      <c r="A59" s="49" t="s">
        <v>236</v>
      </c>
      <c r="B59" s="50" t="s">
        <v>155</v>
      </c>
      <c r="C59" s="109" t="s">
        <v>237</v>
      </c>
      <c r="D59" s="110">
        <v>3616540.7799999993</v>
      </c>
      <c r="E59" s="110">
        <v>1076379.7</v>
      </c>
      <c r="F59" s="111">
        <v>2540161.08</v>
      </c>
      <c r="G59" s="51"/>
    </row>
    <row r="60" spans="1:7" x14ac:dyDescent="0.25">
      <c r="A60" s="49" t="s">
        <v>238</v>
      </c>
      <c r="B60" s="50" t="s">
        <v>155</v>
      </c>
      <c r="C60" s="109" t="s">
        <v>239</v>
      </c>
      <c r="D60" s="110">
        <v>10250</v>
      </c>
      <c r="E60" s="110">
        <v>4090.8</v>
      </c>
      <c r="F60" s="111">
        <v>6159.2</v>
      </c>
      <c r="G60" s="51"/>
    </row>
    <row r="61" spans="1:7" ht="34.5" x14ac:dyDescent="0.25">
      <c r="A61" s="49" t="s">
        <v>240</v>
      </c>
      <c r="B61" s="50" t="s">
        <v>155</v>
      </c>
      <c r="C61" s="109" t="s">
        <v>241</v>
      </c>
      <c r="D61" s="110">
        <v>10250</v>
      </c>
      <c r="E61" s="110">
        <v>4090.8</v>
      </c>
      <c r="F61" s="111">
        <v>6159.2</v>
      </c>
      <c r="G61" s="51"/>
    </row>
    <row r="62" spans="1:7" x14ac:dyDescent="0.25">
      <c r="A62" s="49" t="s">
        <v>173</v>
      </c>
      <c r="B62" s="50" t="s">
        <v>155</v>
      </c>
      <c r="C62" s="109" t="s">
        <v>242</v>
      </c>
      <c r="D62" s="110">
        <v>10250</v>
      </c>
      <c r="E62" s="110">
        <v>4090.8</v>
      </c>
      <c r="F62" s="111">
        <v>6159.2</v>
      </c>
      <c r="G62" s="51"/>
    </row>
    <row r="63" spans="1:7" x14ac:dyDescent="0.25">
      <c r="A63" s="49" t="s">
        <v>243</v>
      </c>
      <c r="B63" s="50" t="s">
        <v>155</v>
      </c>
      <c r="C63" s="109" t="s">
        <v>244</v>
      </c>
      <c r="D63" s="110">
        <v>1768816.13</v>
      </c>
      <c r="E63" s="110">
        <v>65330.8</v>
      </c>
      <c r="F63" s="111">
        <v>1703485.3299999998</v>
      </c>
      <c r="G63" s="51"/>
    </row>
    <row r="64" spans="1:7" x14ac:dyDescent="0.25">
      <c r="A64" s="49" t="s">
        <v>245</v>
      </c>
      <c r="B64" s="50" t="s">
        <v>155</v>
      </c>
      <c r="C64" s="109" t="s">
        <v>246</v>
      </c>
      <c r="D64" s="110">
        <v>1596816.13</v>
      </c>
      <c r="E64" s="110" t="s">
        <v>121</v>
      </c>
      <c r="F64" s="111">
        <v>1596816.13</v>
      </c>
      <c r="G64" s="51"/>
    </row>
    <row r="65" spans="1:7" x14ac:dyDescent="0.25">
      <c r="A65" s="49" t="s">
        <v>173</v>
      </c>
      <c r="B65" s="50" t="s">
        <v>155</v>
      </c>
      <c r="C65" s="109" t="s">
        <v>247</v>
      </c>
      <c r="D65" s="110">
        <v>1596816.13</v>
      </c>
      <c r="E65" s="110" t="s">
        <v>121</v>
      </c>
      <c r="F65" s="111">
        <v>1596816.13</v>
      </c>
      <c r="G65" s="51"/>
    </row>
    <row r="66" spans="1:7" ht="45.75" x14ac:dyDescent="0.25">
      <c r="A66" s="49" t="s">
        <v>248</v>
      </c>
      <c r="B66" s="50" t="s">
        <v>155</v>
      </c>
      <c r="C66" s="109" t="s">
        <v>249</v>
      </c>
      <c r="D66" s="110">
        <v>172000</v>
      </c>
      <c r="E66" s="110">
        <v>65330.8</v>
      </c>
      <c r="F66" s="111">
        <v>106669.2</v>
      </c>
      <c r="G66" s="51"/>
    </row>
    <row r="67" spans="1:7" ht="45.75" x14ac:dyDescent="0.25">
      <c r="A67" s="49" t="s">
        <v>250</v>
      </c>
      <c r="B67" s="50" t="s">
        <v>155</v>
      </c>
      <c r="C67" s="109" t="s">
        <v>251</v>
      </c>
      <c r="D67" s="110">
        <v>172000</v>
      </c>
      <c r="E67" s="110">
        <v>65330.8</v>
      </c>
      <c r="F67" s="111">
        <v>106669.2</v>
      </c>
      <c r="G67" s="51"/>
    </row>
    <row r="68" spans="1:7" x14ac:dyDescent="0.25">
      <c r="A68" s="49" t="s">
        <v>252</v>
      </c>
      <c r="B68" s="50" t="s">
        <v>155</v>
      </c>
      <c r="C68" s="109" t="s">
        <v>253</v>
      </c>
      <c r="D68" s="110">
        <v>1837474.65</v>
      </c>
      <c r="E68" s="110">
        <v>1006958.1</v>
      </c>
      <c r="F68" s="111">
        <v>830516.55</v>
      </c>
      <c r="G68" s="51"/>
    </row>
    <row r="69" spans="1:7" ht="34.5" x14ac:dyDescent="0.25">
      <c r="A69" s="49" t="s">
        <v>254</v>
      </c>
      <c r="B69" s="50" t="s">
        <v>155</v>
      </c>
      <c r="C69" s="109" t="s">
        <v>255</v>
      </c>
      <c r="D69" s="110">
        <v>308586.61</v>
      </c>
      <c r="E69" s="110">
        <v>79164.42</v>
      </c>
      <c r="F69" s="111">
        <v>229422.19</v>
      </c>
      <c r="G69" s="51"/>
    </row>
    <row r="70" spans="1:7" x14ac:dyDescent="0.25">
      <c r="A70" s="49" t="s">
        <v>173</v>
      </c>
      <c r="B70" s="50" t="s">
        <v>155</v>
      </c>
      <c r="C70" s="109" t="s">
        <v>256</v>
      </c>
      <c r="D70" s="110">
        <v>220000</v>
      </c>
      <c r="E70" s="110">
        <v>79164.42</v>
      </c>
      <c r="F70" s="111">
        <v>140835.57999999999</v>
      </c>
      <c r="G70" s="51"/>
    </row>
    <row r="71" spans="1:7" ht="45.75" x14ac:dyDescent="0.25">
      <c r="A71" s="49" t="s">
        <v>250</v>
      </c>
      <c r="B71" s="50" t="s">
        <v>155</v>
      </c>
      <c r="C71" s="109" t="s">
        <v>257</v>
      </c>
      <c r="D71" s="110">
        <v>88586.61</v>
      </c>
      <c r="E71" s="110" t="s">
        <v>121</v>
      </c>
      <c r="F71" s="111">
        <v>88586.61</v>
      </c>
      <c r="G71" s="51"/>
    </row>
    <row r="72" spans="1:7" ht="23.25" x14ac:dyDescent="0.25">
      <c r="A72" s="49" t="s">
        <v>258</v>
      </c>
      <c r="B72" s="50" t="s">
        <v>155</v>
      </c>
      <c r="C72" s="109" t="s">
        <v>259</v>
      </c>
      <c r="D72" s="110">
        <v>50000</v>
      </c>
      <c r="E72" s="110">
        <v>5708</v>
      </c>
      <c r="F72" s="111">
        <v>44292</v>
      </c>
      <c r="G72" s="51"/>
    </row>
    <row r="73" spans="1:7" x14ac:dyDescent="0.25">
      <c r="A73" s="49" t="s">
        <v>173</v>
      </c>
      <c r="B73" s="50" t="s">
        <v>155</v>
      </c>
      <c r="C73" s="109" t="s">
        <v>260</v>
      </c>
      <c r="D73" s="110">
        <v>50000</v>
      </c>
      <c r="E73" s="110">
        <v>5708</v>
      </c>
      <c r="F73" s="111">
        <v>44292</v>
      </c>
      <c r="G73" s="51"/>
    </row>
    <row r="74" spans="1:7" ht="57" x14ac:dyDescent="0.25">
      <c r="A74" s="49" t="s">
        <v>261</v>
      </c>
      <c r="B74" s="50" t="s">
        <v>155</v>
      </c>
      <c r="C74" s="109" t="s">
        <v>262</v>
      </c>
      <c r="D74" s="110">
        <v>40000</v>
      </c>
      <c r="E74" s="110">
        <v>4489.3</v>
      </c>
      <c r="F74" s="111">
        <v>35510.699999999997</v>
      </c>
      <c r="G74" s="51"/>
    </row>
    <row r="75" spans="1:7" x14ac:dyDescent="0.25">
      <c r="A75" s="49" t="s">
        <v>173</v>
      </c>
      <c r="B75" s="50" t="s">
        <v>155</v>
      </c>
      <c r="C75" s="109" t="s">
        <v>263</v>
      </c>
      <c r="D75" s="110">
        <v>40000</v>
      </c>
      <c r="E75" s="110">
        <v>4489.3</v>
      </c>
      <c r="F75" s="111">
        <v>35510.699999999997</v>
      </c>
      <c r="G75" s="51"/>
    </row>
    <row r="76" spans="1:7" ht="45.75" x14ac:dyDescent="0.25">
      <c r="A76" s="49" t="s">
        <v>264</v>
      </c>
      <c r="B76" s="50" t="s">
        <v>155</v>
      </c>
      <c r="C76" s="109" t="s">
        <v>265</v>
      </c>
      <c r="D76" s="110">
        <v>110000</v>
      </c>
      <c r="E76" s="110">
        <v>48063.14</v>
      </c>
      <c r="F76" s="111">
        <v>61936.86</v>
      </c>
      <c r="G76" s="51"/>
    </row>
    <row r="77" spans="1:7" x14ac:dyDescent="0.25">
      <c r="A77" s="49" t="s">
        <v>175</v>
      </c>
      <c r="B77" s="50" t="s">
        <v>155</v>
      </c>
      <c r="C77" s="109" t="s">
        <v>266</v>
      </c>
      <c r="D77" s="110">
        <v>110000</v>
      </c>
      <c r="E77" s="110">
        <v>48063.14</v>
      </c>
      <c r="F77" s="111">
        <v>61936.86</v>
      </c>
      <c r="G77" s="51"/>
    </row>
    <row r="78" spans="1:7" ht="57" x14ac:dyDescent="0.25">
      <c r="A78" s="49" t="s">
        <v>267</v>
      </c>
      <c r="B78" s="50" t="s">
        <v>155</v>
      </c>
      <c r="C78" s="109" t="s">
        <v>268</v>
      </c>
      <c r="D78" s="110">
        <v>29265.279999999999</v>
      </c>
      <c r="E78" s="110">
        <v>29265.279999999999</v>
      </c>
      <c r="F78" s="111" t="s">
        <v>121</v>
      </c>
      <c r="G78" s="51"/>
    </row>
    <row r="79" spans="1:7" x14ac:dyDescent="0.25">
      <c r="A79" s="49" t="s">
        <v>173</v>
      </c>
      <c r="B79" s="50" t="s">
        <v>155</v>
      </c>
      <c r="C79" s="109" t="s">
        <v>269</v>
      </c>
      <c r="D79" s="110">
        <v>29265.279999999999</v>
      </c>
      <c r="E79" s="110">
        <v>29265.279999999999</v>
      </c>
      <c r="F79" s="111" t="s">
        <v>121</v>
      </c>
      <c r="G79" s="51"/>
    </row>
    <row r="80" spans="1:7" ht="57" x14ac:dyDescent="0.25">
      <c r="A80" s="49" t="s">
        <v>270</v>
      </c>
      <c r="B80" s="50" t="s">
        <v>155</v>
      </c>
      <c r="C80" s="109" t="s">
        <v>271</v>
      </c>
      <c r="D80" s="110">
        <v>1299622.76</v>
      </c>
      <c r="E80" s="110">
        <v>840267.96</v>
      </c>
      <c r="F80" s="111">
        <v>459354.8</v>
      </c>
      <c r="G80" s="51"/>
    </row>
    <row r="81" spans="1:7" x14ac:dyDescent="0.25">
      <c r="A81" s="49" t="s">
        <v>173</v>
      </c>
      <c r="B81" s="50" t="s">
        <v>155</v>
      </c>
      <c r="C81" s="109" t="s">
        <v>272</v>
      </c>
      <c r="D81" s="110">
        <v>1299622.76</v>
      </c>
      <c r="E81" s="110">
        <v>840267.96</v>
      </c>
      <c r="F81" s="111">
        <v>459354.8</v>
      </c>
      <c r="G81" s="51"/>
    </row>
    <row r="82" spans="1:7" x14ac:dyDescent="0.25">
      <c r="A82" s="49" t="s">
        <v>273</v>
      </c>
      <c r="B82" s="50" t="s">
        <v>155</v>
      </c>
      <c r="C82" s="109" t="s">
        <v>274</v>
      </c>
      <c r="D82" s="110">
        <v>2569500</v>
      </c>
      <c r="E82" s="110">
        <v>1301480.1499999999</v>
      </c>
      <c r="F82" s="111">
        <v>1268019.8500000001</v>
      </c>
      <c r="G82" s="51"/>
    </row>
    <row r="83" spans="1:7" x14ac:dyDescent="0.25">
      <c r="A83" s="49" t="s">
        <v>275</v>
      </c>
      <c r="B83" s="50" t="s">
        <v>155</v>
      </c>
      <c r="C83" s="109" t="s">
        <v>276</v>
      </c>
      <c r="D83" s="110">
        <v>2569500</v>
      </c>
      <c r="E83" s="110">
        <v>1301480.1499999999</v>
      </c>
      <c r="F83" s="111">
        <v>1268019.8500000001</v>
      </c>
      <c r="G83" s="51"/>
    </row>
    <row r="84" spans="1:7" ht="45.75" x14ac:dyDescent="0.25">
      <c r="A84" s="49" t="s">
        <v>277</v>
      </c>
      <c r="B84" s="50" t="s">
        <v>155</v>
      </c>
      <c r="C84" s="109" t="s">
        <v>278</v>
      </c>
      <c r="D84" s="110">
        <v>2462000</v>
      </c>
      <c r="E84" s="110">
        <v>1201480.1499999999</v>
      </c>
      <c r="F84" s="111">
        <v>1260519.8500000001</v>
      </c>
      <c r="G84" s="51"/>
    </row>
    <row r="85" spans="1:7" x14ac:dyDescent="0.25">
      <c r="A85" s="49" t="s">
        <v>279</v>
      </c>
      <c r="B85" s="50" t="s">
        <v>155</v>
      </c>
      <c r="C85" s="109" t="s">
        <v>280</v>
      </c>
      <c r="D85" s="110">
        <v>1350000</v>
      </c>
      <c r="E85" s="110">
        <v>632456.12</v>
      </c>
      <c r="F85" s="111">
        <v>717543.88</v>
      </c>
      <c r="G85" s="51"/>
    </row>
    <row r="86" spans="1:7" ht="23.25" x14ac:dyDescent="0.25">
      <c r="A86" s="49" t="s">
        <v>281</v>
      </c>
      <c r="B86" s="50" t="s">
        <v>155</v>
      </c>
      <c r="C86" s="109" t="s">
        <v>282</v>
      </c>
      <c r="D86" s="110">
        <v>1000</v>
      </c>
      <c r="E86" s="110" t="s">
        <v>121</v>
      </c>
      <c r="F86" s="111">
        <v>1000</v>
      </c>
      <c r="G86" s="51"/>
    </row>
    <row r="87" spans="1:7" ht="34.5" x14ac:dyDescent="0.25">
      <c r="A87" s="49" t="s">
        <v>283</v>
      </c>
      <c r="B87" s="50" t="s">
        <v>155</v>
      </c>
      <c r="C87" s="109" t="s">
        <v>284</v>
      </c>
      <c r="D87" s="110">
        <v>410000</v>
      </c>
      <c r="E87" s="110">
        <v>156554.29</v>
      </c>
      <c r="F87" s="111">
        <v>253445.71</v>
      </c>
      <c r="G87" s="51"/>
    </row>
    <row r="88" spans="1:7" x14ac:dyDescent="0.25">
      <c r="A88" s="49" t="s">
        <v>173</v>
      </c>
      <c r="B88" s="50" t="s">
        <v>155</v>
      </c>
      <c r="C88" s="109" t="s">
        <v>285</v>
      </c>
      <c r="D88" s="110">
        <v>250000</v>
      </c>
      <c r="E88" s="110">
        <v>55526.53</v>
      </c>
      <c r="F88" s="111">
        <v>194473.47</v>
      </c>
      <c r="G88" s="51"/>
    </row>
    <row r="89" spans="1:7" x14ac:dyDescent="0.25">
      <c r="A89" s="49" t="s">
        <v>175</v>
      </c>
      <c r="B89" s="50" t="s">
        <v>155</v>
      </c>
      <c r="C89" s="109" t="s">
        <v>286</v>
      </c>
      <c r="D89" s="110">
        <v>450000</v>
      </c>
      <c r="E89" s="110">
        <v>356943.21</v>
      </c>
      <c r="F89" s="111">
        <v>93056.79</v>
      </c>
      <c r="G89" s="51"/>
    </row>
    <row r="90" spans="1:7" x14ac:dyDescent="0.25">
      <c r="A90" s="49" t="s">
        <v>195</v>
      </c>
      <c r="B90" s="50" t="s">
        <v>155</v>
      </c>
      <c r="C90" s="109" t="s">
        <v>287</v>
      </c>
      <c r="D90" s="110">
        <v>1000</v>
      </c>
      <c r="E90" s="110" t="s">
        <v>121</v>
      </c>
      <c r="F90" s="111">
        <v>1000</v>
      </c>
      <c r="G90" s="51"/>
    </row>
    <row r="91" spans="1:7" ht="45.75" x14ac:dyDescent="0.25">
      <c r="A91" s="49" t="s">
        <v>288</v>
      </c>
      <c r="B91" s="50" t="s">
        <v>155</v>
      </c>
      <c r="C91" s="109" t="s">
        <v>289</v>
      </c>
      <c r="D91" s="110">
        <v>7500</v>
      </c>
      <c r="E91" s="110" t="s">
        <v>121</v>
      </c>
      <c r="F91" s="111">
        <v>7500</v>
      </c>
      <c r="G91" s="51"/>
    </row>
    <row r="92" spans="1:7" x14ac:dyDescent="0.25">
      <c r="A92" s="49" t="s">
        <v>173</v>
      </c>
      <c r="B92" s="50" t="s">
        <v>155</v>
      </c>
      <c r="C92" s="109" t="s">
        <v>290</v>
      </c>
      <c r="D92" s="110">
        <v>7500</v>
      </c>
      <c r="E92" s="110" t="s">
        <v>121</v>
      </c>
      <c r="F92" s="111">
        <v>7500</v>
      </c>
      <c r="G92" s="51"/>
    </row>
    <row r="93" spans="1:7" ht="57" x14ac:dyDescent="0.25">
      <c r="A93" s="49" t="s">
        <v>291</v>
      </c>
      <c r="B93" s="50" t="s">
        <v>155</v>
      </c>
      <c r="C93" s="109" t="s">
        <v>292</v>
      </c>
      <c r="D93" s="110">
        <v>100000</v>
      </c>
      <c r="E93" s="110">
        <v>100000</v>
      </c>
      <c r="F93" s="111" t="s">
        <v>121</v>
      </c>
      <c r="G93" s="51"/>
    </row>
    <row r="94" spans="1:7" x14ac:dyDescent="0.25">
      <c r="A94" s="49" t="s">
        <v>173</v>
      </c>
      <c r="B94" s="50" t="s">
        <v>155</v>
      </c>
      <c r="C94" s="109" t="s">
        <v>293</v>
      </c>
      <c r="D94" s="110">
        <v>100000</v>
      </c>
      <c r="E94" s="110">
        <v>100000</v>
      </c>
      <c r="F94" s="111" t="s">
        <v>121</v>
      </c>
      <c r="G94" s="51"/>
    </row>
    <row r="95" spans="1:7" ht="24" customHeight="1" x14ac:dyDescent="0.25">
      <c r="A95" s="52" t="s">
        <v>294</v>
      </c>
      <c r="B95" s="53" t="s">
        <v>295</v>
      </c>
      <c r="C95" s="112" t="s">
        <v>33</v>
      </c>
      <c r="D95" s="113">
        <v>-1502147.62</v>
      </c>
      <c r="E95" s="113">
        <v>-1424464.85</v>
      </c>
      <c r="F95" s="114" t="s">
        <v>33</v>
      </c>
      <c r="G95" s="54"/>
    </row>
    <row r="96" spans="1:7" ht="15" customHeight="1" x14ac:dyDescent="0.25">
      <c r="A96" s="55"/>
      <c r="B96" s="56"/>
      <c r="C96" s="56"/>
      <c r="D96" s="56"/>
      <c r="E96" s="56"/>
      <c r="F96" s="56"/>
      <c r="G96" s="15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view="pageBreakPreview" zoomScaleNormal="100" zoomScaleSheetLayoutView="100" workbookViewId="0">
      <selection activeCell="C10" sqref="C10:F27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7"/>
      <c r="B1" s="58"/>
      <c r="C1" s="59"/>
      <c r="D1" s="18"/>
      <c r="E1" s="60"/>
      <c r="F1" s="40" t="s">
        <v>296</v>
      </c>
      <c r="G1" s="15"/>
    </row>
    <row r="2" spans="1:7" ht="14.1" customHeight="1" x14ac:dyDescent="0.25">
      <c r="A2" s="131" t="s">
        <v>297</v>
      </c>
      <c r="B2" s="132"/>
      <c r="C2" s="132"/>
      <c r="D2" s="132"/>
      <c r="E2" s="132"/>
      <c r="F2" s="132"/>
      <c r="G2" s="15"/>
    </row>
    <row r="3" spans="1:7" ht="12" customHeight="1" x14ac:dyDescent="0.25">
      <c r="A3" s="61"/>
      <c r="B3" s="62"/>
      <c r="C3" s="63"/>
      <c r="D3" s="64"/>
      <c r="E3" s="65"/>
      <c r="F3" s="66"/>
      <c r="G3" s="15"/>
    </row>
    <row r="4" spans="1:7" ht="13.5" customHeight="1" x14ac:dyDescent="0.25">
      <c r="A4" s="139" t="s">
        <v>22</v>
      </c>
      <c r="B4" s="139" t="s">
        <v>23</v>
      </c>
      <c r="C4" s="139" t="s">
        <v>298</v>
      </c>
      <c r="D4" s="139" t="s">
        <v>25</v>
      </c>
      <c r="E4" s="139" t="s">
        <v>26</v>
      </c>
      <c r="F4" s="139" t="s">
        <v>27</v>
      </c>
      <c r="G4" s="15"/>
    </row>
    <row r="5" spans="1:7" ht="12" customHeight="1" x14ac:dyDescent="0.25">
      <c r="A5" s="140"/>
      <c r="B5" s="140"/>
      <c r="C5" s="140"/>
      <c r="D5" s="140"/>
      <c r="E5" s="140"/>
      <c r="F5" s="140"/>
      <c r="G5" s="15"/>
    </row>
    <row r="6" spans="1:7" ht="12" customHeight="1" x14ac:dyDescent="0.25">
      <c r="A6" s="140"/>
      <c r="B6" s="140"/>
      <c r="C6" s="140"/>
      <c r="D6" s="140"/>
      <c r="E6" s="140"/>
      <c r="F6" s="140"/>
      <c r="G6" s="15"/>
    </row>
    <row r="7" spans="1:7" ht="11.25" customHeight="1" x14ac:dyDescent="0.25">
      <c r="A7" s="140"/>
      <c r="B7" s="140"/>
      <c r="C7" s="140"/>
      <c r="D7" s="140"/>
      <c r="E7" s="140"/>
      <c r="F7" s="140"/>
      <c r="G7" s="15"/>
    </row>
    <row r="8" spans="1:7" ht="10.5" customHeight="1" x14ac:dyDescent="0.25">
      <c r="A8" s="140"/>
      <c r="B8" s="140"/>
      <c r="C8" s="140"/>
      <c r="D8" s="140"/>
      <c r="E8" s="140"/>
      <c r="F8" s="140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28</v>
      </c>
      <c r="E9" s="43" t="s">
        <v>29</v>
      </c>
      <c r="F9" s="43" t="s">
        <v>30</v>
      </c>
      <c r="G9" s="15"/>
    </row>
    <row r="10" spans="1:7" ht="18" customHeight="1" x14ac:dyDescent="0.25">
      <c r="A10" s="52" t="s">
        <v>299</v>
      </c>
      <c r="B10" s="67">
        <v>500</v>
      </c>
      <c r="C10" s="68" t="s">
        <v>33</v>
      </c>
      <c r="D10" s="35">
        <v>1502147.62</v>
      </c>
      <c r="E10" s="35">
        <v>1424464.85</v>
      </c>
      <c r="F10" s="46">
        <f>D10-E10</f>
        <v>77682.770000000019</v>
      </c>
      <c r="G10" s="15"/>
    </row>
    <row r="11" spans="1:7" ht="12" customHeight="1" x14ac:dyDescent="0.25">
      <c r="A11" s="69" t="s">
        <v>34</v>
      </c>
      <c r="B11" s="70"/>
      <c r="C11" s="71"/>
      <c r="D11" s="72"/>
      <c r="E11" s="72"/>
      <c r="F11" s="73"/>
      <c r="G11" s="15"/>
    </row>
    <row r="12" spans="1:7" ht="18" customHeight="1" x14ac:dyDescent="0.25">
      <c r="A12" s="74" t="s">
        <v>300</v>
      </c>
      <c r="B12" s="70">
        <v>520</v>
      </c>
      <c r="C12" s="71" t="s">
        <v>33</v>
      </c>
      <c r="D12" s="75" t="s">
        <v>121</v>
      </c>
      <c r="E12" s="75" t="s">
        <v>121</v>
      </c>
      <c r="F12" s="76" t="s">
        <v>121</v>
      </c>
      <c r="G12" s="15"/>
    </row>
    <row r="13" spans="1:7" ht="12" customHeight="1" x14ac:dyDescent="0.25">
      <c r="A13" s="77" t="s">
        <v>301</v>
      </c>
      <c r="B13" s="70"/>
      <c r="C13" s="71"/>
      <c r="D13" s="72"/>
      <c r="E13" s="72"/>
      <c r="F13" s="73"/>
      <c r="G13" s="15"/>
    </row>
    <row r="14" spans="1:7" ht="14.1" customHeight="1" x14ac:dyDescent="0.25">
      <c r="A14" s="78" t="s">
        <v>302</v>
      </c>
      <c r="B14" s="70">
        <v>620</v>
      </c>
      <c r="C14" s="71" t="s">
        <v>33</v>
      </c>
      <c r="D14" s="75" t="s">
        <v>121</v>
      </c>
      <c r="E14" s="75" t="s">
        <v>121</v>
      </c>
      <c r="F14" s="76" t="s">
        <v>121</v>
      </c>
      <c r="G14" s="15"/>
    </row>
    <row r="15" spans="1:7" ht="12.95" customHeight="1" x14ac:dyDescent="0.25">
      <c r="A15" s="79" t="s">
        <v>301</v>
      </c>
      <c r="B15" s="70"/>
      <c r="C15" s="71"/>
      <c r="D15" s="72"/>
      <c r="E15" s="72"/>
      <c r="F15" s="73"/>
      <c r="G15" s="15"/>
    </row>
    <row r="16" spans="1:7" ht="14.1" customHeight="1" x14ac:dyDescent="0.25">
      <c r="A16" s="80" t="s">
        <v>303</v>
      </c>
      <c r="B16" s="70">
        <v>700</v>
      </c>
      <c r="C16" s="71"/>
      <c r="D16" s="75">
        <v>1502147.62</v>
      </c>
      <c r="E16" s="75">
        <v>1424464.85</v>
      </c>
      <c r="F16" s="76">
        <f>D16-E16</f>
        <v>77682.770000000019</v>
      </c>
      <c r="G16" s="15"/>
    </row>
    <row r="17" spans="1:7" ht="23.25" x14ac:dyDescent="0.25">
      <c r="A17" s="81" t="s">
        <v>304</v>
      </c>
      <c r="B17" s="70">
        <v>700</v>
      </c>
      <c r="C17" s="71" t="s">
        <v>305</v>
      </c>
      <c r="D17" s="75">
        <v>1502147.62</v>
      </c>
      <c r="E17" s="75">
        <v>1424464.85</v>
      </c>
      <c r="F17" s="76">
        <f>D17-E17</f>
        <v>77682.770000000019</v>
      </c>
      <c r="G17" s="15"/>
    </row>
    <row r="18" spans="1:7" ht="14.1" customHeight="1" x14ac:dyDescent="0.25">
      <c r="A18" s="78" t="s">
        <v>306</v>
      </c>
      <c r="B18" s="70">
        <v>710</v>
      </c>
      <c r="C18" s="71"/>
      <c r="D18" s="75">
        <v>-13590480.779999999</v>
      </c>
      <c r="E18" s="75">
        <v>-6737598.7699999996</v>
      </c>
      <c r="F18" s="82" t="s">
        <v>307</v>
      </c>
      <c r="G18" s="15"/>
    </row>
    <row r="19" spans="1:7" x14ac:dyDescent="0.25">
      <c r="A19" s="49" t="s">
        <v>308</v>
      </c>
      <c r="B19" s="70">
        <v>710</v>
      </c>
      <c r="C19" s="71" t="s">
        <v>309</v>
      </c>
      <c r="D19" s="75">
        <v>-13590480.779999999</v>
      </c>
      <c r="E19" s="75">
        <v>-6737598.7699999996</v>
      </c>
      <c r="F19" s="82" t="s">
        <v>307</v>
      </c>
      <c r="G19" s="15"/>
    </row>
    <row r="20" spans="1:7" x14ac:dyDescent="0.25">
      <c r="A20" s="49" t="s">
        <v>310</v>
      </c>
      <c r="B20" s="70">
        <v>710</v>
      </c>
      <c r="C20" s="71" t="s">
        <v>311</v>
      </c>
      <c r="D20" s="75">
        <v>-13590480.779999999</v>
      </c>
      <c r="E20" s="75">
        <v>-6737598.7699999996</v>
      </c>
      <c r="F20" s="82" t="s">
        <v>307</v>
      </c>
      <c r="G20" s="15"/>
    </row>
    <row r="21" spans="1:7" x14ac:dyDescent="0.25">
      <c r="A21" s="49" t="s">
        <v>312</v>
      </c>
      <c r="B21" s="70">
        <v>710</v>
      </c>
      <c r="C21" s="71" t="s">
        <v>313</v>
      </c>
      <c r="D21" s="75">
        <v>-13590480.779999999</v>
      </c>
      <c r="E21" s="75">
        <v>-6737598.7699999996</v>
      </c>
      <c r="F21" s="82" t="s">
        <v>307</v>
      </c>
      <c r="G21" s="15"/>
    </row>
    <row r="22" spans="1:7" ht="23.25" x14ac:dyDescent="0.25">
      <c r="A22" s="49" t="s">
        <v>314</v>
      </c>
      <c r="B22" s="70">
        <v>710</v>
      </c>
      <c r="C22" s="71" t="s">
        <v>315</v>
      </c>
      <c r="D22" s="75">
        <v>-13590480.779999999</v>
      </c>
      <c r="E22" s="75">
        <v>-6737598.7699999996</v>
      </c>
      <c r="F22" s="82" t="s">
        <v>307</v>
      </c>
      <c r="G22" s="15"/>
    </row>
    <row r="23" spans="1:7" ht="14.1" customHeight="1" x14ac:dyDescent="0.25">
      <c r="A23" s="78" t="s">
        <v>316</v>
      </c>
      <c r="B23" s="70">
        <v>720</v>
      </c>
      <c r="C23" s="71"/>
      <c r="D23" s="75">
        <v>15092628.4</v>
      </c>
      <c r="E23" s="75">
        <v>8162063.6200000001</v>
      </c>
      <c r="F23" s="82" t="s">
        <v>307</v>
      </c>
      <c r="G23" s="15"/>
    </row>
    <row r="24" spans="1:7" x14ac:dyDescent="0.25">
      <c r="A24" s="49" t="s">
        <v>317</v>
      </c>
      <c r="B24" s="70">
        <v>720</v>
      </c>
      <c r="C24" s="83" t="s">
        <v>318</v>
      </c>
      <c r="D24" s="75">
        <v>15092628.4</v>
      </c>
      <c r="E24" s="75">
        <v>8162063.6200000001</v>
      </c>
      <c r="F24" s="82" t="s">
        <v>307</v>
      </c>
      <c r="G24" s="15"/>
    </row>
    <row r="25" spans="1:7" x14ac:dyDescent="0.25">
      <c r="A25" s="49" t="s">
        <v>319</v>
      </c>
      <c r="B25" s="70">
        <v>720</v>
      </c>
      <c r="C25" s="83" t="s">
        <v>320</v>
      </c>
      <c r="D25" s="75">
        <v>15092628.4</v>
      </c>
      <c r="E25" s="75">
        <v>8162063.6200000001</v>
      </c>
      <c r="F25" s="82" t="s">
        <v>307</v>
      </c>
      <c r="G25" s="15"/>
    </row>
    <row r="26" spans="1:7" x14ac:dyDescent="0.25">
      <c r="A26" s="49" t="s">
        <v>321</v>
      </c>
      <c r="B26" s="70">
        <v>720</v>
      </c>
      <c r="C26" s="83" t="s">
        <v>322</v>
      </c>
      <c r="D26" s="75">
        <v>15092628.4</v>
      </c>
      <c r="E26" s="75">
        <v>8162063.6200000001</v>
      </c>
      <c r="F26" s="82" t="s">
        <v>307</v>
      </c>
      <c r="G26" s="15"/>
    </row>
    <row r="27" spans="1:7" ht="23.25" x14ac:dyDescent="0.25">
      <c r="A27" s="49" t="s">
        <v>323</v>
      </c>
      <c r="B27" s="70">
        <v>720</v>
      </c>
      <c r="C27" s="83" t="s">
        <v>324</v>
      </c>
      <c r="D27" s="75">
        <v>15092628.4</v>
      </c>
      <c r="E27" s="75">
        <v>8162063.6200000001</v>
      </c>
      <c r="F27" s="82" t="s">
        <v>307</v>
      </c>
      <c r="G27" s="15"/>
    </row>
    <row r="28" spans="1:7" ht="10.5" customHeight="1" x14ac:dyDescent="0.25">
      <c r="A28" s="84"/>
      <c r="B28" s="85"/>
      <c r="C28" s="86"/>
      <c r="D28" s="87"/>
      <c r="E28" s="88"/>
      <c r="F28" s="88"/>
      <c r="G28" s="15"/>
    </row>
    <row r="29" spans="1:7" x14ac:dyDescent="0.25">
      <c r="A29" s="89"/>
      <c r="B29" s="90"/>
      <c r="C29" s="89"/>
      <c r="D29" s="11"/>
      <c r="E29" s="91"/>
      <c r="F29" s="91"/>
      <c r="G29" s="15"/>
    </row>
    <row r="30" spans="1:7" ht="20.100000000000001" customHeight="1" x14ac:dyDescent="0.25">
      <c r="A30" s="17" t="s">
        <v>325</v>
      </c>
      <c r="B30" s="92"/>
      <c r="C30" s="15"/>
      <c r="D30" s="143" t="s">
        <v>326</v>
      </c>
      <c r="E30" s="144"/>
      <c r="F30" s="15"/>
      <c r="G30" s="15"/>
    </row>
    <row r="31" spans="1:7" ht="9.9499999999999993" customHeight="1" x14ac:dyDescent="0.25">
      <c r="A31" s="93"/>
      <c r="B31" s="94" t="s">
        <v>327</v>
      </c>
      <c r="C31" s="15"/>
      <c r="D31" s="145" t="s">
        <v>328</v>
      </c>
      <c r="E31" s="146"/>
      <c r="F31" s="15"/>
      <c r="G31" s="15"/>
    </row>
    <row r="32" spans="1:7" ht="17.100000000000001" customHeight="1" x14ac:dyDescent="0.25">
      <c r="A32" s="11"/>
      <c r="B32" s="92"/>
      <c r="C32" s="95"/>
      <c r="D32" s="11"/>
      <c r="E32" s="11"/>
      <c r="F32" s="96" t="s">
        <v>329</v>
      </c>
      <c r="G32" s="15"/>
    </row>
    <row r="33" spans="1:7" ht="17.25" customHeight="1" x14ac:dyDescent="0.25">
      <c r="A33" s="17" t="s">
        <v>330</v>
      </c>
      <c r="B33" s="97"/>
      <c r="C33" s="15"/>
      <c r="D33" s="143" t="s">
        <v>331</v>
      </c>
      <c r="E33" s="144"/>
      <c r="F33" s="96" t="s">
        <v>329</v>
      </c>
      <c r="G33" s="15"/>
    </row>
    <row r="34" spans="1:7" ht="12" customHeight="1" x14ac:dyDescent="0.25">
      <c r="A34" s="93"/>
      <c r="B34" s="94" t="s">
        <v>327</v>
      </c>
      <c r="C34" s="15"/>
      <c r="D34" s="145" t="s">
        <v>328</v>
      </c>
      <c r="E34" s="146"/>
      <c r="F34" s="96" t="s">
        <v>329</v>
      </c>
      <c r="G34" s="15"/>
    </row>
    <row r="35" spans="1:7" ht="17.100000000000001" customHeight="1" x14ac:dyDescent="0.25">
      <c r="A35" s="17"/>
      <c r="B35" s="17"/>
      <c r="C35" s="75">
        <v>-13590480.779999999</v>
      </c>
      <c r="D35" s="75">
        <v>-6737598.7699999996</v>
      </c>
      <c r="E35" s="75">
        <f t="shared" ref="E35:E38" si="0">D35-F35</f>
        <v>-6730348.7699999996</v>
      </c>
      <c r="F35" s="75">
        <v>-7250</v>
      </c>
    </row>
    <row r="36" spans="1:7" ht="15" hidden="1" customHeight="1" x14ac:dyDescent="0.25">
      <c r="A36" s="17"/>
      <c r="B36" s="17" t="s">
        <v>332</v>
      </c>
      <c r="C36" s="75">
        <v>15092628.4</v>
      </c>
      <c r="D36" s="75">
        <v>8162063.6200000001</v>
      </c>
      <c r="E36" s="75">
        <f t="shared" si="0"/>
        <v>8162063.6200000001</v>
      </c>
      <c r="F36" s="75"/>
    </row>
    <row r="37" spans="1:7" ht="15" hidden="1" customHeight="1" x14ac:dyDescent="0.25">
      <c r="A37" s="96" t="s">
        <v>325</v>
      </c>
      <c r="B37" s="17"/>
      <c r="C37" s="129"/>
      <c r="D37" s="130"/>
      <c r="E37" s="75">
        <f t="shared" si="0"/>
        <v>0</v>
      </c>
      <c r="F37" s="75"/>
    </row>
    <row r="38" spans="1:7" ht="15" hidden="1" customHeight="1" x14ac:dyDescent="0.25">
      <c r="A38" s="96" t="s">
        <v>333</v>
      </c>
      <c r="B38" s="94" t="s">
        <v>327</v>
      </c>
      <c r="C38" s="127" t="s">
        <v>328</v>
      </c>
      <c r="D38" s="128"/>
      <c r="E38" s="75">
        <f t="shared" si="0"/>
        <v>0</v>
      </c>
      <c r="F38" s="75"/>
    </row>
    <row r="39" spans="1:7" ht="17.100000000000001" customHeight="1" x14ac:dyDescent="0.25">
      <c r="A39" s="96"/>
      <c r="B39" s="93"/>
      <c r="C39" s="75">
        <v>15092628.4</v>
      </c>
      <c r="D39" s="75">
        <v>8162063.6200000001</v>
      </c>
      <c r="E39" s="75">
        <f>D39-F39</f>
        <v>6860583.4700000007</v>
      </c>
      <c r="F39" s="75">
        <v>1301480.1499999999</v>
      </c>
    </row>
    <row r="40" spans="1:7" hidden="1" x14ac:dyDescent="0.25">
      <c r="A40" s="17"/>
      <c r="B40" s="17" t="s">
        <v>332</v>
      </c>
      <c r="C40" s="17"/>
      <c r="D40" s="95"/>
      <c r="E40" s="11"/>
      <c r="F40" s="96" t="s">
        <v>332</v>
      </c>
      <c r="G40" s="15"/>
    </row>
    <row r="41" spans="1:7" hidden="1" x14ac:dyDescent="0.25">
      <c r="A41" s="96" t="s">
        <v>330</v>
      </c>
      <c r="B41" s="17"/>
      <c r="C41" s="17"/>
      <c r="D41" s="143"/>
      <c r="E41" s="144"/>
      <c r="F41" s="96" t="s">
        <v>332</v>
      </c>
      <c r="G41" s="15"/>
    </row>
    <row r="42" spans="1:7" hidden="1" x14ac:dyDescent="0.25">
      <c r="A42" s="96" t="s">
        <v>333</v>
      </c>
      <c r="B42" s="94" t="s">
        <v>327</v>
      </c>
      <c r="C42" s="15"/>
      <c r="D42" s="145" t="s">
        <v>328</v>
      </c>
      <c r="E42" s="146"/>
      <c r="F42" s="96" t="s">
        <v>332</v>
      </c>
      <c r="G42" s="15"/>
    </row>
    <row r="43" spans="1:7" ht="17.100000000000001" customHeight="1" x14ac:dyDescent="0.25">
      <c r="A43" s="17"/>
      <c r="B43" s="17"/>
      <c r="C43" s="17"/>
      <c r="D43" s="95"/>
      <c r="E43" s="11"/>
      <c r="F43" s="11"/>
      <c r="G43" s="15"/>
    </row>
    <row r="44" spans="1:7" ht="17.100000000000001" customHeight="1" x14ac:dyDescent="0.25">
      <c r="A44" s="17" t="s">
        <v>334</v>
      </c>
      <c r="B44" s="89"/>
      <c r="C44" s="89"/>
      <c r="D44" s="95"/>
      <c r="E44" s="2"/>
      <c r="F44" s="2"/>
      <c r="G44" s="15"/>
    </row>
    <row r="45" spans="1:7" hidden="1" x14ac:dyDescent="0.25">
      <c r="A45" s="98" t="s">
        <v>332</v>
      </c>
      <c r="B45" s="98"/>
      <c r="C45" s="98"/>
      <c r="D45" s="98"/>
      <c r="E45" s="98"/>
      <c r="F45" s="98"/>
      <c r="G45" s="15"/>
    </row>
    <row r="46" spans="1:7" hidden="1" x14ac:dyDescent="0.25">
      <c r="A46" s="147" t="s">
        <v>332</v>
      </c>
      <c r="B46" s="148"/>
      <c r="C46" s="148"/>
      <c r="D46" s="148"/>
      <c r="E46" s="148"/>
      <c r="F46" s="148"/>
      <c r="G46" s="15"/>
    </row>
    <row r="47" spans="1:7" hidden="1" x14ac:dyDescent="0.25">
      <c r="A47" s="99" t="s">
        <v>332</v>
      </c>
      <c r="B47" s="99"/>
      <c r="C47" s="99"/>
      <c r="D47" s="99"/>
      <c r="E47" s="99"/>
      <c r="F47" s="99"/>
      <c r="G47" s="15"/>
    </row>
  </sheetData>
  <mergeCells count="14">
    <mergeCell ref="D34:E34"/>
    <mergeCell ref="D42:E42"/>
    <mergeCell ref="A46:F46"/>
    <mergeCell ref="D41:E41"/>
    <mergeCell ref="D33:E33"/>
    <mergeCell ref="D30:E30"/>
    <mergeCell ref="D31:E31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2284419&lt;/DocLink&gt;&#10;  &lt;DocName&gt;Отчет об исполнении бюджета (месячный)&lt;/DocName&gt;&#10;  &lt;VariantName&gt;SV_0503117M_202206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8048050-8D26-4FCF-A5A5-769C20EB925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Доходы</vt:lpstr>
      <vt:lpstr>Расходы</vt:lpstr>
      <vt:lpstr>Источники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2023-07-04T05:14:29Z</cp:lastPrinted>
  <dcterms:created xsi:type="dcterms:W3CDTF">2023-07-04T05:03:39Z</dcterms:created>
  <dcterms:modified xsi:type="dcterms:W3CDTF">2024-01-23T10:52:45Z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SV_0503117M_20220601_2.xlsx</vt:lpwstr>
  </property>
  <property fmtid="{D5CDD505-2E9C-101B-9397-08002B2CF9AE}" pid="4" name="Версия клиента">
    <vt:lpwstr>20.2.0.34827 (.NET 4.0)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00355_piiterlo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